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4\3. Занятость и безработица\1. Рабочая сила\"/>
    </mc:Choice>
  </mc:AlternateContent>
  <xr:revisionPtr revIDLastSave="0" documentId="13_ncr:1_{0384F42E-BF80-432E-9FC1-120313113C1C}" xr6:coauthVersionLast="47" xr6:coauthVersionMax="47" xr10:uidLastSave="{00000000-0000-0000-0000-000000000000}"/>
  <bookViews>
    <workbookView xWindow="2055" yWindow="135" windowWidth="11550" windowHeight="15435" activeTab="2" xr2:uid="{00000000-000D-0000-FFFF-FFFF00000000}"/>
  </bookViews>
  <sheets>
    <sheet name="малые" sheetId="2" r:id="rId1"/>
    <sheet name="средние" sheetId="3" r:id="rId2"/>
    <sheet name="крупные" sheetId="4" r:id="rId3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Z30" i="4" l="1"/>
  <c r="Z31" i="4"/>
  <c r="Z32" i="4"/>
  <c r="Z33" i="4"/>
  <c r="Z34" i="4"/>
  <c r="Z35" i="4"/>
  <c r="Z36" i="4"/>
  <c r="Z37" i="4"/>
  <c r="Z38" i="4"/>
  <c r="Z29" i="4"/>
  <c r="Z30" i="3"/>
  <c r="Z31" i="3"/>
  <c r="Z32" i="3"/>
  <c r="Z33" i="3"/>
  <c r="Z34" i="3"/>
  <c r="Z35" i="3"/>
  <c r="Z36" i="3"/>
  <c r="Z37" i="3"/>
  <c r="Z38" i="3"/>
  <c r="Z29" i="3"/>
  <c r="Z30" i="2"/>
  <c r="Z31" i="2"/>
  <c r="Z32" i="2"/>
  <c r="Z33" i="2"/>
  <c r="Z34" i="2"/>
  <c r="Z35" i="2"/>
  <c r="Z36" i="2"/>
  <c r="Z37" i="2"/>
  <c r="Z38" i="2"/>
  <c r="Z29" i="2"/>
  <c r="Y30" i="4"/>
  <c r="Y31" i="4"/>
  <c r="Y32" i="4"/>
  <c r="Y33" i="4"/>
  <c r="Y34" i="4"/>
  <c r="Y35" i="4"/>
  <c r="Y36" i="4"/>
  <c r="Y37" i="4"/>
  <c r="Y38" i="4"/>
  <c r="Y29" i="4"/>
  <c r="Y30" i="3"/>
  <c r="Y31" i="3"/>
  <c r="Y32" i="3"/>
  <c r="Y33" i="3"/>
  <c r="Y34" i="3"/>
  <c r="Y35" i="3"/>
  <c r="Y36" i="3"/>
  <c r="Y37" i="3"/>
  <c r="Y38" i="3"/>
  <c r="Y29" i="3"/>
  <c r="Y30" i="2"/>
  <c r="Y31" i="2"/>
  <c r="Y32" i="2"/>
  <c r="Y33" i="2"/>
  <c r="Y34" i="2"/>
  <c r="Y35" i="2"/>
  <c r="Y36" i="2"/>
  <c r="Y37" i="2"/>
  <c r="Y38" i="2"/>
  <c r="Y29" i="2"/>
  <c r="X30" i="4"/>
  <c r="X31" i="4"/>
  <c r="X32" i="4"/>
  <c r="X33" i="4"/>
  <c r="X34" i="4"/>
  <c r="X35" i="4"/>
  <c r="X36" i="4"/>
  <c r="X37" i="4"/>
  <c r="X38" i="4"/>
  <c r="X29" i="4"/>
  <c r="X30" i="3"/>
  <c r="X31" i="3"/>
  <c r="X32" i="3"/>
  <c r="X33" i="3"/>
  <c r="X34" i="3"/>
  <c r="X35" i="3"/>
  <c r="X36" i="3"/>
  <c r="X37" i="3"/>
  <c r="X38" i="3"/>
  <c r="X29" i="3"/>
  <c r="X31" i="2"/>
  <c r="X32" i="2"/>
  <c r="X33" i="2"/>
  <c r="X34" i="2"/>
  <c r="X35" i="2"/>
  <c r="X36" i="2"/>
  <c r="X37" i="2"/>
  <c r="X38" i="2"/>
  <c r="X30" i="2"/>
  <c r="X29" i="2"/>
  <c r="V34" i="4" l="1"/>
  <c r="V35" i="4"/>
  <c r="V36" i="4"/>
  <c r="V37" i="4"/>
  <c r="V38" i="4"/>
  <c r="V33" i="4"/>
  <c r="V31" i="4"/>
  <c r="V32" i="4"/>
  <c r="V30" i="4"/>
  <c r="W37" i="4"/>
  <c r="W38" i="4"/>
  <c r="W30" i="4"/>
  <c r="W31" i="4"/>
  <c r="W32" i="4"/>
  <c r="W33" i="4"/>
  <c r="W34" i="4"/>
  <c r="W35" i="4"/>
  <c r="W36" i="4"/>
  <c r="W29" i="4"/>
  <c r="W30" i="3"/>
  <c r="W31" i="3"/>
  <c r="W32" i="3"/>
  <c r="W33" i="3"/>
  <c r="W34" i="3"/>
  <c r="W35" i="3"/>
  <c r="W36" i="3"/>
  <c r="W37" i="3"/>
  <c r="W38" i="3"/>
  <c r="W29" i="3"/>
  <c r="W30" i="2"/>
  <c r="W31" i="2"/>
  <c r="W32" i="2"/>
  <c r="W33" i="2"/>
  <c r="W34" i="2"/>
  <c r="W35" i="2"/>
  <c r="W36" i="2"/>
  <c r="W37" i="2"/>
  <c r="W38" i="2"/>
  <c r="W29" i="2"/>
  <c r="D26" i="3" l="1"/>
  <c r="D30" i="4" l="1"/>
  <c r="E30" i="4"/>
  <c r="F30" i="4"/>
  <c r="G30" i="4"/>
  <c r="H30" i="4"/>
  <c r="I30" i="4"/>
  <c r="J30" i="4"/>
  <c r="K30" i="4"/>
  <c r="L30" i="4"/>
  <c r="M30" i="4"/>
  <c r="N30" i="4"/>
  <c r="O30" i="4"/>
  <c r="P30" i="4"/>
  <c r="Q30" i="4"/>
  <c r="R30" i="4"/>
  <c r="S30" i="4"/>
  <c r="T30" i="4"/>
  <c r="U30" i="4"/>
  <c r="D31" i="4"/>
  <c r="E31" i="4"/>
  <c r="F31" i="4"/>
  <c r="G31" i="4"/>
  <c r="H31" i="4"/>
  <c r="I31" i="4"/>
  <c r="J31" i="4"/>
  <c r="K31" i="4"/>
  <c r="L31" i="4"/>
  <c r="M31" i="4"/>
  <c r="N31" i="4"/>
  <c r="O31" i="4"/>
  <c r="P31" i="4"/>
  <c r="Q31" i="4"/>
  <c r="R31" i="4"/>
  <c r="S31" i="4"/>
  <c r="T31" i="4"/>
  <c r="U31" i="4"/>
  <c r="D32" i="4"/>
  <c r="E32" i="4"/>
  <c r="F32" i="4"/>
  <c r="G32" i="4"/>
  <c r="H32" i="4"/>
  <c r="I32" i="4"/>
  <c r="J32" i="4"/>
  <c r="K32" i="4"/>
  <c r="L32" i="4"/>
  <c r="M32" i="4"/>
  <c r="N32" i="4"/>
  <c r="O32" i="4"/>
  <c r="P32" i="4"/>
  <c r="Q32" i="4"/>
  <c r="R32" i="4"/>
  <c r="S32" i="4"/>
  <c r="T32" i="4"/>
  <c r="U32" i="4"/>
  <c r="D33" i="4"/>
  <c r="E33" i="4"/>
  <c r="F33" i="4"/>
  <c r="G33" i="4"/>
  <c r="H33" i="4"/>
  <c r="I33" i="4"/>
  <c r="J33" i="4"/>
  <c r="K33" i="4"/>
  <c r="L33" i="4"/>
  <c r="M33" i="4"/>
  <c r="N33" i="4"/>
  <c r="O33" i="4"/>
  <c r="P33" i="4"/>
  <c r="Q33" i="4"/>
  <c r="R33" i="4"/>
  <c r="S33" i="4"/>
  <c r="T33" i="4"/>
  <c r="U33" i="4"/>
  <c r="D34" i="4"/>
  <c r="E34" i="4"/>
  <c r="F34" i="4"/>
  <c r="G34" i="4"/>
  <c r="H34" i="4"/>
  <c r="I34" i="4"/>
  <c r="J34" i="4"/>
  <c r="K34" i="4"/>
  <c r="L34" i="4"/>
  <c r="M34" i="4"/>
  <c r="N34" i="4"/>
  <c r="O34" i="4"/>
  <c r="P34" i="4"/>
  <c r="Q34" i="4"/>
  <c r="R34" i="4"/>
  <c r="S34" i="4"/>
  <c r="T34" i="4"/>
  <c r="U34" i="4"/>
  <c r="D35" i="4"/>
  <c r="E35" i="4"/>
  <c r="F35" i="4"/>
  <c r="G35" i="4"/>
  <c r="H35" i="4"/>
  <c r="I35" i="4"/>
  <c r="J35" i="4"/>
  <c r="K35" i="4"/>
  <c r="L35" i="4"/>
  <c r="M35" i="4"/>
  <c r="N35" i="4"/>
  <c r="O35" i="4"/>
  <c r="P35" i="4"/>
  <c r="Q35" i="4"/>
  <c r="R35" i="4"/>
  <c r="S35" i="4"/>
  <c r="T35" i="4"/>
  <c r="U35" i="4"/>
  <c r="D36" i="4"/>
  <c r="E36" i="4"/>
  <c r="F36" i="4"/>
  <c r="G36" i="4"/>
  <c r="H36" i="4"/>
  <c r="I36" i="4"/>
  <c r="J36" i="4"/>
  <c r="K36" i="4"/>
  <c r="L36" i="4"/>
  <c r="M36" i="4"/>
  <c r="N36" i="4"/>
  <c r="O36" i="4"/>
  <c r="P36" i="4"/>
  <c r="Q36" i="4"/>
  <c r="R36" i="4"/>
  <c r="S36" i="4"/>
  <c r="T36" i="4"/>
  <c r="U36" i="4"/>
  <c r="D37" i="4"/>
  <c r="E37" i="4"/>
  <c r="F37" i="4"/>
  <c r="G37" i="4"/>
  <c r="H37" i="4"/>
  <c r="I37" i="4"/>
  <c r="J37" i="4"/>
  <c r="K37" i="4"/>
  <c r="L37" i="4"/>
  <c r="M37" i="4"/>
  <c r="N37" i="4"/>
  <c r="O37" i="4"/>
  <c r="P37" i="4"/>
  <c r="Q37" i="4"/>
  <c r="R37" i="4"/>
  <c r="S37" i="4"/>
  <c r="T37" i="4"/>
  <c r="U37" i="4"/>
  <c r="D38" i="4"/>
  <c r="E38" i="4"/>
  <c r="F38" i="4"/>
  <c r="G38" i="4"/>
  <c r="H38" i="4"/>
  <c r="I38" i="4"/>
  <c r="J38" i="4"/>
  <c r="K38" i="4"/>
  <c r="L38" i="4"/>
  <c r="M38" i="4"/>
  <c r="N38" i="4"/>
  <c r="O38" i="4"/>
  <c r="P38" i="4"/>
  <c r="Q38" i="4"/>
  <c r="R38" i="4"/>
  <c r="S38" i="4"/>
  <c r="T38" i="4"/>
  <c r="U38" i="4"/>
  <c r="E29" i="4"/>
  <c r="F29" i="4"/>
  <c r="G29" i="4"/>
  <c r="H29" i="4"/>
  <c r="I29" i="4"/>
  <c r="J29" i="4"/>
  <c r="K29" i="4"/>
  <c r="L29" i="4"/>
  <c r="M29" i="4"/>
  <c r="N29" i="4"/>
  <c r="O29" i="4"/>
  <c r="P29" i="4"/>
  <c r="Q29" i="4"/>
  <c r="R29" i="4"/>
  <c r="S29" i="4"/>
  <c r="T29" i="4"/>
  <c r="U29" i="4"/>
  <c r="V29" i="4"/>
  <c r="D29" i="4"/>
  <c r="D30" i="3" l="1"/>
  <c r="E30" i="3"/>
  <c r="F30" i="3"/>
  <c r="G30" i="3"/>
  <c r="H30" i="3"/>
  <c r="I30" i="3"/>
  <c r="J30" i="3"/>
  <c r="K30" i="3"/>
  <c r="L30" i="3"/>
  <c r="M30" i="3"/>
  <c r="N30" i="3"/>
  <c r="O30" i="3"/>
  <c r="P30" i="3"/>
  <c r="Q30" i="3"/>
  <c r="R30" i="3"/>
  <c r="S30" i="3"/>
  <c r="T30" i="3"/>
  <c r="U30" i="3"/>
  <c r="V30" i="3"/>
  <c r="D31" i="3"/>
  <c r="E31" i="3"/>
  <c r="F31" i="3"/>
  <c r="G31" i="3"/>
  <c r="H31" i="3"/>
  <c r="I31" i="3"/>
  <c r="J31" i="3"/>
  <c r="K31" i="3"/>
  <c r="L31" i="3"/>
  <c r="M31" i="3"/>
  <c r="N31" i="3"/>
  <c r="O31" i="3"/>
  <c r="P31" i="3"/>
  <c r="Q31" i="3"/>
  <c r="R31" i="3"/>
  <c r="S31" i="3"/>
  <c r="T31" i="3"/>
  <c r="U31" i="3"/>
  <c r="V31" i="3"/>
  <c r="D32" i="3"/>
  <c r="E32" i="3"/>
  <c r="F32" i="3"/>
  <c r="G32" i="3"/>
  <c r="H32" i="3"/>
  <c r="I32" i="3"/>
  <c r="J32" i="3"/>
  <c r="K32" i="3"/>
  <c r="L32" i="3"/>
  <c r="M32" i="3"/>
  <c r="N32" i="3"/>
  <c r="O32" i="3"/>
  <c r="P32" i="3"/>
  <c r="Q32" i="3"/>
  <c r="R32" i="3"/>
  <c r="S32" i="3"/>
  <c r="T32" i="3"/>
  <c r="U32" i="3"/>
  <c r="V32" i="3"/>
  <c r="D33" i="3"/>
  <c r="E33" i="3"/>
  <c r="F33" i="3"/>
  <c r="G33" i="3"/>
  <c r="H33" i="3"/>
  <c r="I33" i="3"/>
  <c r="J33" i="3"/>
  <c r="K33" i="3"/>
  <c r="L33" i="3"/>
  <c r="M33" i="3"/>
  <c r="N33" i="3"/>
  <c r="O33" i="3"/>
  <c r="P33" i="3"/>
  <c r="Q33" i="3"/>
  <c r="R33" i="3"/>
  <c r="S33" i="3"/>
  <c r="T33" i="3"/>
  <c r="U33" i="3"/>
  <c r="V33" i="3"/>
  <c r="D34" i="3"/>
  <c r="E34" i="3"/>
  <c r="F34" i="3"/>
  <c r="G34" i="3"/>
  <c r="H34" i="3"/>
  <c r="I34" i="3"/>
  <c r="J34" i="3"/>
  <c r="K34" i="3"/>
  <c r="L34" i="3"/>
  <c r="M34" i="3"/>
  <c r="N34" i="3"/>
  <c r="O34" i="3"/>
  <c r="P34" i="3"/>
  <c r="Q34" i="3"/>
  <c r="R34" i="3"/>
  <c r="S34" i="3"/>
  <c r="T34" i="3"/>
  <c r="U34" i="3"/>
  <c r="V34" i="3"/>
  <c r="D35" i="3"/>
  <c r="E35" i="3"/>
  <c r="F35" i="3"/>
  <c r="G35" i="3"/>
  <c r="H35" i="3"/>
  <c r="I35" i="3"/>
  <c r="J35" i="3"/>
  <c r="K35" i="3"/>
  <c r="L35" i="3"/>
  <c r="M35" i="3"/>
  <c r="N35" i="3"/>
  <c r="O35" i="3"/>
  <c r="P35" i="3"/>
  <c r="Q35" i="3"/>
  <c r="R35" i="3"/>
  <c r="S35" i="3"/>
  <c r="T35" i="3"/>
  <c r="U35" i="3"/>
  <c r="V35" i="3"/>
  <c r="D36" i="3"/>
  <c r="E36" i="3"/>
  <c r="F36" i="3"/>
  <c r="G36" i="3"/>
  <c r="H36" i="3"/>
  <c r="I36" i="3"/>
  <c r="J36" i="3"/>
  <c r="K36" i="3"/>
  <c r="L36" i="3"/>
  <c r="M36" i="3"/>
  <c r="N36" i="3"/>
  <c r="O36" i="3"/>
  <c r="P36" i="3"/>
  <c r="Q36" i="3"/>
  <c r="R36" i="3"/>
  <c r="S36" i="3"/>
  <c r="T36" i="3"/>
  <c r="U36" i="3"/>
  <c r="V36" i="3"/>
  <c r="D37" i="3"/>
  <c r="E37" i="3"/>
  <c r="F37" i="3"/>
  <c r="G37" i="3"/>
  <c r="H37" i="3"/>
  <c r="I37" i="3"/>
  <c r="J37" i="3"/>
  <c r="K37" i="3"/>
  <c r="L37" i="3"/>
  <c r="M37" i="3"/>
  <c r="N37" i="3"/>
  <c r="O37" i="3"/>
  <c r="P37" i="3"/>
  <c r="Q37" i="3"/>
  <c r="R37" i="3"/>
  <c r="S37" i="3"/>
  <c r="T37" i="3"/>
  <c r="U37" i="3"/>
  <c r="V37" i="3"/>
  <c r="E38" i="3"/>
  <c r="F38" i="3"/>
  <c r="G38" i="3"/>
  <c r="H38" i="3"/>
  <c r="I38" i="3"/>
  <c r="J38" i="3"/>
  <c r="K38" i="3"/>
  <c r="L38" i="3"/>
  <c r="M38" i="3"/>
  <c r="N38" i="3"/>
  <c r="O38" i="3"/>
  <c r="P38" i="3"/>
  <c r="Q38" i="3"/>
  <c r="R38" i="3"/>
  <c r="S38" i="3"/>
  <c r="T38" i="3"/>
  <c r="U38" i="3"/>
  <c r="V38" i="3"/>
  <c r="E29" i="3"/>
  <c r="F29" i="3"/>
  <c r="G29" i="3"/>
  <c r="H29" i="3"/>
  <c r="I29" i="3"/>
  <c r="J29" i="3"/>
  <c r="K29" i="3"/>
  <c r="L29" i="3"/>
  <c r="M29" i="3"/>
  <c r="N29" i="3"/>
  <c r="O29" i="3"/>
  <c r="P29" i="3"/>
  <c r="Q29" i="3"/>
  <c r="R29" i="3"/>
  <c r="S29" i="3"/>
  <c r="T29" i="3"/>
  <c r="U29" i="3"/>
  <c r="V29" i="3"/>
  <c r="D29" i="3"/>
  <c r="D38" i="3" s="1"/>
  <c r="D30" i="2" l="1"/>
  <c r="E30" i="2"/>
  <c r="F30" i="2"/>
  <c r="G30" i="2"/>
  <c r="H30" i="2"/>
  <c r="I30" i="2"/>
  <c r="J30" i="2"/>
  <c r="K30" i="2"/>
  <c r="L30" i="2"/>
  <c r="M30" i="2"/>
  <c r="N30" i="2"/>
  <c r="O30" i="2"/>
  <c r="P30" i="2"/>
  <c r="Q30" i="2"/>
  <c r="R30" i="2"/>
  <c r="S30" i="2"/>
  <c r="T30" i="2"/>
  <c r="U30" i="2"/>
  <c r="V30" i="2"/>
  <c r="D31" i="2"/>
  <c r="E31" i="2"/>
  <c r="F31" i="2"/>
  <c r="G31" i="2"/>
  <c r="H31" i="2"/>
  <c r="I31" i="2"/>
  <c r="J31" i="2"/>
  <c r="K31" i="2"/>
  <c r="L31" i="2"/>
  <c r="M31" i="2"/>
  <c r="N31" i="2"/>
  <c r="O31" i="2"/>
  <c r="P31" i="2"/>
  <c r="Q31" i="2"/>
  <c r="R31" i="2"/>
  <c r="S31" i="2"/>
  <c r="T31" i="2"/>
  <c r="U31" i="2"/>
  <c r="V31" i="2"/>
  <c r="D32" i="2"/>
  <c r="E32" i="2"/>
  <c r="F32" i="2"/>
  <c r="G32" i="2"/>
  <c r="H32" i="2"/>
  <c r="I32" i="2"/>
  <c r="J32" i="2"/>
  <c r="K32" i="2"/>
  <c r="L32" i="2"/>
  <c r="M32" i="2"/>
  <c r="N32" i="2"/>
  <c r="O32" i="2"/>
  <c r="P32" i="2"/>
  <c r="Q32" i="2"/>
  <c r="R32" i="2"/>
  <c r="S32" i="2"/>
  <c r="T32" i="2"/>
  <c r="U32" i="2"/>
  <c r="V32" i="2"/>
  <c r="D33" i="2"/>
  <c r="E33" i="2"/>
  <c r="F33" i="2"/>
  <c r="G33" i="2"/>
  <c r="H33" i="2"/>
  <c r="I33" i="2"/>
  <c r="J33" i="2"/>
  <c r="K33" i="2"/>
  <c r="L33" i="2"/>
  <c r="M33" i="2"/>
  <c r="N33" i="2"/>
  <c r="O33" i="2"/>
  <c r="P33" i="2"/>
  <c r="Q33" i="2"/>
  <c r="R33" i="2"/>
  <c r="S33" i="2"/>
  <c r="T33" i="2"/>
  <c r="U33" i="2"/>
  <c r="V33" i="2"/>
  <c r="D34" i="2"/>
  <c r="E34" i="2"/>
  <c r="F34" i="2"/>
  <c r="G34" i="2"/>
  <c r="H34" i="2"/>
  <c r="I34" i="2"/>
  <c r="J34" i="2"/>
  <c r="K34" i="2"/>
  <c r="L34" i="2"/>
  <c r="M34" i="2"/>
  <c r="N34" i="2"/>
  <c r="O34" i="2"/>
  <c r="P34" i="2"/>
  <c r="Q34" i="2"/>
  <c r="R34" i="2"/>
  <c r="S34" i="2"/>
  <c r="T34" i="2"/>
  <c r="U34" i="2"/>
  <c r="V34" i="2"/>
  <c r="D35" i="2"/>
  <c r="E35" i="2"/>
  <c r="F35" i="2"/>
  <c r="G35" i="2"/>
  <c r="H35" i="2"/>
  <c r="I35" i="2"/>
  <c r="J35" i="2"/>
  <c r="K35" i="2"/>
  <c r="L35" i="2"/>
  <c r="M35" i="2"/>
  <c r="N35" i="2"/>
  <c r="O35" i="2"/>
  <c r="P35" i="2"/>
  <c r="Q35" i="2"/>
  <c r="R35" i="2"/>
  <c r="S35" i="2"/>
  <c r="T35" i="2"/>
  <c r="U35" i="2"/>
  <c r="V35" i="2"/>
  <c r="D36" i="2"/>
  <c r="E36" i="2"/>
  <c r="F36" i="2"/>
  <c r="G36" i="2"/>
  <c r="H36" i="2"/>
  <c r="I36" i="2"/>
  <c r="J36" i="2"/>
  <c r="K36" i="2"/>
  <c r="L36" i="2"/>
  <c r="M36" i="2"/>
  <c r="N36" i="2"/>
  <c r="O36" i="2"/>
  <c r="P36" i="2"/>
  <c r="Q36" i="2"/>
  <c r="R36" i="2"/>
  <c r="S36" i="2"/>
  <c r="T36" i="2"/>
  <c r="U36" i="2"/>
  <c r="V36" i="2"/>
  <c r="D37" i="2"/>
  <c r="E37" i="2"/>
  <c r="F37" i="2"/>
  <c r="G37" i="2"/>
  <c r="H37" i="2"/>
  <c r="I37" i="2"/>
  <c r="J37" i="2"/>
  <c r="K37" i="2"/>
  <c r="L37" i="2"/>
  <c r="M37" i="2"/>
  <c r="N37" i="2"/>
  <c r="O37" i="2"/>
  <c r="P37" i="2"/>
  <c r="Q37" i="2"/>
  <c r="R37" i="2"/>
  <c r="S37" i="2"/>
  <c r="T37" i="2"/>
  <c r="U37" i="2"/>
  <c r="V37" i="2"/>
  <c r="F38" i="2"/>
  <c r="G38" i="2"/>
  <c r="H38" i="2"/>
  <c r="I38" i="2"/>
  <c r="J38" i="2"/>
  <c r="K38" i="2"/>
  <c r="L38" i="2"/>
  <c r="M38" i="2"/>
  <c r="N38" i="2"/>
  <c r="O38" i="2"/>
  <c r="P38" i="2"/>
  <c r="Q38" i="2"/>
  <c r="R38" i="2"/>
  <c r="S38" i="2"/>
  <c r="T38" i="2"/>
  <c r="U38" i="2"/>
  <c r="V38" i="2"/>
  <c r="E29" i="2"/>
  <c r="F29" i="2"/>
  <c r="G29" i="2"/>
  <c r="H29" i="2"/>
  <c r="I29" i="2"/>
  <c r="J29" i="2"/>
  <c r="K29" i="2"/>
  <c r="L29" i="2"/>
  <c r="M29" i="2"/>
  <c r="N29" i="2"/>
  <c r="O29" i="2"/>
  <c r="P29" i="2"/>
  <c r="Q29" i="2"/>
  <c r="R29" i="2"/>
  <c r="S29" i="2"/>
  <c r="T29" i="2"/>
  <c r="U29" i="2"/>
  <c r="V29" i="2"/>
  <c r="D29" i="2"/>
</calcChain>
</file>

<file path=xl/sharedStrings.xml><?xml version="1.0" encoding="utf-8"?>
<sst xmlns="http://schemas.openxmlformats.org/spreadsheetml/2006/main" count="315" uniqueCount="52">
  <si>
    <t>(человек)</t>
  </si>
  <si>
    <t>Көрсөткүчтөрдүн аталыштары</t>
  </si>
  <si>
    <t>Наименование показателей</t>
  </si>
  <si>
    <t>Кыргыз Республикасы</t>
  </si>
  <si>
    <t xml:space="preserve">Кыргызская Республика </t>
  </si>
  <si>
    <t>Ысык-Көл облусу</t>
  </si>
  <si>
    <t>Жалал-Абад облусу</t>
  </si>
  <si>
    <t>Нарын облусу</t>
  </si>
  <si>
    <t>Баткен облусу</t>
  </si>
  <si>
    <t>Ош облусу</t>
  </si>
  <si>
    <t>Талас облусу</t>
  </si>
  <si>
    <t>Чүй облусу</t>
  </si>
  <si>
    <t>Бишкек ш.</t>
  </si>
  <si>
    <t>Ош ш.</t>
  </si>
  <si>
    <t>Иссык-Кульская область</t>
  </si>
  <si>
    <t>Джалал-Абадская область</t>
  </si>
  <si>
    <t>Нарынская область</t>
  </si>
  <si>
    <t>Баткенская область</t>
  </si>
  <si>
    <t>Ошская область</t>
  </si>
  <si>
    <t>Таласская область</t>
  </si>
  <si>
    <t>Чуйская область</t>
  </si>
  <si>
    <t>г.Бишкек</t>
  </si>
  <si>
    <t>г. Ош</t>
  </si>
  <si>
    <t>(адам)</t>
  </si>
  <si>
    <t>Kyrgyz Republic</t>
  </si>
  <si>
    <t>Bishkek city</t>
  </si>
  <si>
    <t>Osh city</t>
  </si>
  <si>
    <t xml:space="preserve"> Численность работников малых предприятий по полу и территории</t>
  </si>
  <si>
    <t>Аялдар</t>
  </si>
  <si>
    <t xml:space="preserve">Женщины </t>
  </si>
  <si>
    <t>Women</t>
  </si>
  <si>
    <t>Эркектер</t>
  </si>
  <si>
    <t xml:space="preserve">Мужчины </t>
  </si>
  <si>
    <t>Men</t>
  </si>
  <si>
    <t>Чакан ишканалардын кызматкерлеринин жынысы жана аймактар боюнча саны</t>
  </si>
  <si>
    <t>Number of employees of small enterprises by gender and territory</t>
  </si>
  <si>
    <t xml:space="preserve"> Численность работников средних предприятий по полу и территории</t>
  </si>
  <si>
    <t>Орто ишканалардын кызматкерлеринин жынысы жана аймактар боюнча саны</t>
  </si>
  <si>
    <t>Number of employees of medium-sized enterprises by sex and territory</t>
  </si>
  <si>
    <t xml:space="preserve"> Численность работников крупных предприятий по полу и территории</t>
  </si>
  <si>
    <t>Ири ишканалардын кызматкерлеринин жынысы жана аймактар боюнча саны</t>
  </si>
  <si>
    <t>Number of employees of large enterprises by sex and territory</t>
  </si>
  <si>
    <t>The name of indicators</t>
  </si>
  <si>
    <t>(people)</t>
  </si>
  <si>
    <t>Issyk-Kul region</t>
  </si>
  <si>
    <t>Jalal-Abad region</t>
  </si>
  <si>
    <t>Naryn region</t>
  </si>
  <si>
    <t>Batken region</t>
  </si>
  <si>
    <t>Osh region</t>
  </si>
  <si>
    <t>Talas region</t>
  </si>
  <si>
    <t>Chui region</t>
  </si>
  <si>
    <t xml:space="preserve">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</si>
</sst>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>
    <font>
      <sz val="10"/>
      <name val="Arial Cyr"/>
      <charset val="204"/>
    </font>
    <font>
      <b/>
      <i/>
      <sz val="9"/>
      <name val="Times New Roman"/>
      <family val="1"/>
    </font>
    <font>
      <b/>
      <sz val="10"/>
      <name val="Times New Roman"/>
      <family val="1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sz val="9"/>
      <name val="Times New Roman"/>
      <family val="1"/>
    </font>
    <font>
      <sz val="10"/>
      <name val="Times New Roman CYR"/>
      <charset val="204"/>
    </font>
    <font>
      <b/>
      <sz val="9"/>
      <name val="Times New Roman CYR"/>
      <family val="1"/>
      <charset val="204"/>
    </font>
    <font>
      <sz val="10"/>
      <name val="NTHarmonica"/>
      <charset val="204"/>
    </font>
    <font>
      <b/>
      <sz val="12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"/>
      <family val="1"/>
    </font>
    <font>
      <i/>
      <sz val="8"/>
      <name val="Times New Roman"/>
      <family val="1"/>
      <charset val="204"/>
    </font>
    <font>
      <i/>
      <sz val="8"/>
      <name val="Kyrghyz Times"/>
    </font>
    <font>
      <b/>
      <i/>
      <sz val="9"/>
      <name val="Times New Roman CYR"/>
      <family val="1"/>
      <charset val="204"/>
    </font>
    <font>
      <b/>
      <sz val="10"/>
      <name val="Kyrghyz Times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6" fillId="0" borderId="0"/>
    <xf numFmtId="0" fontId="7" fillId="0" borderId="2" applyFont="0" applyAlignment="0">
      <alignment horizontal="right" vertical="center" wrapText="1"/>
    </xf>
    <xf numFmtId="0" fontId="8" fillId="0" borderId="0" applyBorder="0"/>
  </cellStyleXfs>
  <cellXfs count="80">
    <xf numFmtId="0" fontId="0" fillId="0" borderId="0" xfId="0"/>
    <xf numFmtId="0" fontId="1" fillId="0" borderId="0" xfId="0" applyFont="1" applyAlignment="1">
      <alignment horizontal="left" vertical="center" indent="3"/>
    </xf>
    <xf numFmtId="0" fontId="5" fillId="0" borderId="0" xfId="0" applyFont="1"/>
    <xf numFmtId="1" fontId="12" fillId="0" borderId="0" xfId="0" applyNumberFormat="1" applyFont="1" applyAlignment="1">
      <alignment horizontal="left"/>
    </xf>
    <xf numFmtId="0" fontId="12" fillId="0" borderId="0" xfId="0" applyFont="1" applyAlignment="1">
      <alignment horizontal="left" indent="1"/>
    </xf>
    <xf numFmtId="0" fontId="12" fillId="0" borderId="0" xfId="3" applyFont="1" applyBorder="1" applyAlignment="1">
      <alignment horizontal="left" wrapText="1" indent="1"/>
    </xf>
    <xf numFmtId="0" fontId="11" fillId="2" borderId="0" xfId="0" applyFont="1" applyFill="1"/>
    <xf numFmtId="0" fontId="11" fillId="2" borderId="0" xfId="0" applyFont="1" applyFill="1" applyAlignment="1">
      <alignment horizontal="left"/>
    </xf>
    <xf numFmtId="0" fontId="11" fillId="3" borderId="0" xfId="0" applyFont="1" applyFill="1"/>
    <xf numFmtId="0" fontId="11" fillId="3" borderId="0" xfId="0" applyFont="1" applyFill="1" applyAlignment="1">
      <alignment horizontal="left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vertical="top" wrapText="1"/>
    </xf>
    <xf numFmtId="0" fontId="9" fillId="4" borderId="0" xfId="0" applyFont="1" applyFill="1" applyAlignment="1">
      <alignment horizontal="left" vertical="center"/>
    </xf>
    <xf numFmtId="0" fontId="4" fillId="4" borderId="0" xfId="0" applyFont="1" applyFill="1"/>
    <xf numFmtId="0" fontId="10" fillId="4" borderId="0" xfId="0" applyFont="1" applyFill="1" applyAlignment="1">
      <alignment horizontal="left" vertical="center" indent="3"/>
    </xf>
    <xf numFmtId="0" fontId="11" fillId="4" borderId="0" xfId="0" applyFont="1" applyFill="1"/>
    <xf numFmtId="0" fontId="11" fillId="4" borderId="0" xfId="0" applyFont="1" applyFill="1" applyAlignment="1">
      <alignment horizontal="left"/>
    </xf>
    <xf numFmtId="3" fontId="3" fillId="4" borderId="0" xfId="0" applyNumberFormat="1" applyFont="1" applyFill="1"/>
    <xf numFmtId="1" fontId="12" fillId="4" borderId="0" xfId="0" applyNumberFormat="1" applyFont="1" applyFill="1" applyAlignment="1">
      <alignment horizontal="left"/>
    </xf>
    <xf numFmtId="0" fontId="12" fillId="4" borderId="0" xfId="0" applyFont="1" applyFill="1" applyAlignment="1">
      <alignment horizontal="left" indent="1"/>
    </xf>
    <xf numFmtId="3" fontId="4" fillId="4" borderId="0" xfId="0" applyNumberFormat="1" applyFont="1" applyFill="1"/>
    <xf numFmtId="0" fontId="12" fillId="4" borderId="0" xfId="3" applyFont="1" applyFill="1" applyBorder="1" applyAlignment="1">
      <alignment horizontal="left" wrapText="1" indent="1"/>
    </xf>
    <xf numFmtId="3" fontId="4" fillId="4" borderId="2" xfId="0" applyNumberFormat="1" applyFont="1" applyFill="1" applyBorder="1"/>
    <xf numFmtId="0" fontId="12" fillId="4" borderId="0" xfId="0" applyFont="1" applyFill="1"/>
    <xf numFmtId="1" fontId="12" fillId="4" borderId="0" xfId="0" applyNumberFormat="1" applyFont="1" applyFill="1" applyAlignment="1">
      <alignment horizontal="left" indent="1"/>
    </xf>
    <xf numFmtId="0" fontId="3" fillId="4" borderId="0" xfId="0" applyFont="1" applyFill="1" applyAlignment="1">
      <alignment vertical="top" wrapText="1"/>
    </xf>
    <xf numFmtId="0" fontId="3" fillId="4" borderId="0" xfId="0" applyFont="1" applyFill="1" applyAlignment="1">
      <alignment horizontal="left" vertical="top" wrapText="1"/>
    </xf>
    <xf numFmtId="0" fontId="14" fillId="4" borderId="0" xfId="0" applyFont="1" applyFill="1"/>
    <xf numFmtId="0" fontId="14" fillId="4" borderId="0" xfId="0" applyFont="1" applyFill="1" applyAlignment="1">
      <alignment vertical="center"/>
    </xf>
    <xf numFmtId="0" fontId="11" fillId="4" borderId="0" xfId="0" applyFont="1" applyFill="1" applyAlignment="1">
      <alignment horizontal="left" indent="1"/>
    </xf>
    <xf numFmtId="0" fontId="7" fillId="3" borderId="1" xfId="0" applyFont="1" applyFill="1" applyBorder="1" applyAlignment="1">
      <alignment horizontal="left" vertical="top" wrapText="1"/>
    </xf>
    <xf numFmtId="0" fontId="11" fillId="3" borderId="1" xfId="0" applyFont="1" applyFill="1" applyBorder="1" applyAlignment="1">
      <alignment horizontal="left" vertical="top"/>
    </xf>
    <xf numFmtId="0" fontId="3" fillId="3" borderId="1" xfId="0" applyFont="1" applyFill="1" applyBorder="1" applyAlignment="1">
      <alignment horizontal="right" vertical="center"/>
    </xf>
    <xf numFmtId="1" fontId="11" fillId="2" borderId="0" xfId="0" applyNumberFormat="1" applyFont="1" applyFill="1"/>
    <xf numFmtId="0" fontId="11" fillId="2" borderId="0" xfId="0" applyFont="1" applyFill="1" applyAlignment="1">
      <alignment horizontal="left" vertical="center"/>
    </xf>
    <xf numFmtId="3" fontId="3" fillId="2" borderId="0" xfId="0" applyNumberFormat="1" applyFont="1" applyFill="1"/>
    <xf numFmtId="3" fontId="3" fillId="3" borderId="0" xfId="0" applyNumberFormat="1" applyFont="1" applyFill="1"/>
    <xf numFmtId="0" fontId="13" fillId="0" borderId="0" xfId="0" applyFont="1" applyAlignment="1">
      <alignment horizontal="left" vertical="center"/>
    </xf>
    <xf numFmtId="3" fontId="13" fillId="0" borderId="0" xfId="0" applyNumberFormat="1" applyFont="1"/>
    <xf numFmtId="3" fontId="11" fillId="0" borderId="0" xfId="0" applyNumberFormat="1" applyFont="1"/>
    <xf numFmtId="3" fontId="5" fillId="0" borderId="0" xfId="0" applyNumberFormat="1" applyFont="1"/>
    <xf numFmtId="3" fontId="12" fillId="0" borderId="0" xfId="0" applyNumberFormat="1" applyFont="1"/>
    <xf numFmtId="3" fontId="5" fillId="0" borderId="2" xfId="0" applyNumberFormat="1" applyFont="1" applyBorder="1"/>
    <xf numFmtId="0" fontId="3" fillId="0" borderId="0" xfId="0" applyFont="1" applyAlignment="1">
      <alignment horizontal="left" vertical="top" wrapText="1"/>
    </xf>
    <xf numFmtId="0" fontId="15" fillId="0" borderId="0" xfId="0" applyFont="1" applyAlignment="1">
      <alignment horizontal="left"/>
    </xf>
    <xf numFmtId="0" fontId="14" fillId="0" borderId="0" xfId="0" applyFont="1" applyAlignment="1">
      <alignment vertical="center"/>
    </xf>
    <xf numFmtId="0" fontId="5" fillId="4" borderId="0" xfId="0" applyFont="1" applyFill="1"/>
    <xf numFmtId="1" fontId="12" fillId="0" borderId="0" xfId="0" applyNumberFormat="1" applyFont="1" applyAlignment="1">
      <alignment horizontal="left" indent="1"/>
    </xf>
    <xf numFmtId="0" fontId="11" fillId="3" borderId="0" xfId="0" applyFont="1" applyFill="1" applyAlignment="1">
      <alignment horizontal="left" indent="1"/>
    </xf>
    <xf numFmtId="1" fontId="11" fillId="0" borderId="0" xfId="0" applyNumberFormat="1" applyFont="1" applyAlignment="1">
      <alignment horizontal="left" indent="2"/>
    </xf>
    <xf numFmtId="1" fontId="12" fillId="0" borderId="0" xfId="0" applyNumberFormat="1" applyFont="1" applyAlignment="1">
      <alignment horizontal="left" indent="2"/>
    </xf>
    <xf numFmtId="0" fontId="12" fillId="0" borderId="0" xfId="0" applyFont="1" applyAlignment="1">
      <alignment horizontal="left" indent="2"/>
    </xf>
    <xf numFmtId="0" fontId="12" fillId="0" borderId="0" xfId="3" applyFont="1" applyBorder="1" applyAlignment="1">
      <alignment horizontal="left" wrapText="1" indent="2"/>
    </xf>
    <xf numFmtId="1" fontId="10" fillId="0" borderId="0" xfId="0" applyNumberFormat="1" applyFont="1" applyAlignment="1">
      <alignment horizontal="left" indent="2"/>
    </xf>
    <xf numFmtId="1" fontId="16" fillId="0" borderId="0" xfId="0" applyNumberFormat="1" applyFont="1" applyAlignment="1">
      <alignment horizontal="left" indent="2"/>
    </xf>
    <xf numFmtId="0" fontId="16" fillId="0" borderId="0" xfId="0" applyFont="1" applyAlignment="1">
      <alignment horizontal="left" vertical="center" indent="2"/>
    </xf>
    <xf numFmtId="1" fontId="10" fillId="2" borderId="0" xfId="0" applyNumberFormat="1" applyFont="1" applyFill="1" applyAlignment="1">
      <alignment horizontal="left" indent="2"/>
    </xf>
    <xf numFmtId="0" fontId="10" fillId="2" borderId="0" xfId="0" applyFont="1" applyFill="1" applyAlignment="1">
      <alignment horizontal="left" vertical="center" indent="2"/>
    </xf>
    <xf numFmtId="1" fontId="10" fillId="3" borderId="0" xfId="0" applyNumberFormat="1" applyFont="1" applyFill="1" applyAlignment="1">
      <alignment horizontal="left" indent="2"/>
    </xf>
    <xf numFmtId="0" fontId="10" fillId="3" borderId="0" xfId="0" applyFont="1" applyFill="1" applyAlignment="1">
      <alignment horizontal="left" vertical="center" indent="2"/>
    </xf>
    <xf numFmtId="0" fontId="11" fillId="3" borderId="1" xfId="0" applyFont="1" applyFill="1" applyBorder="1" applyAlignment="1">
      <alignment vertical="top"/>
    </xf>
    <xf numFmtId="0" fontId="13" fillId="3" borderId="1" xfId="0" applyFont="1" applyFill="1" applyBorder="1" applyAlignment="1">
      <alignment horizontal="right" vertical="center"/>
    </xf>
    <xf numFmtId="1" fontId="7" fillId="2" borderId="0" xfId="0" applyNumberFormat="1" applyFont="1" applyFill="1"/>
    <xf numFmtId="0" fontId="7" fillId="2" borderId="0" xfId="0" applyFont="1" applyFill="1" applyAlignment="1">
      <alignment horizontal="left" vertical="center"/>
    </xf>
    <xf numFmtId="3" fontId="13" fillId="2" borderId="0" xfId="0" applyNumberFormat="1" applyFont="1" applyFill="1"/>
    <xf numFmtId="3" fontId="11" fillId="2" borderId="0" xfId="0" applyNumberFormat="1" applyFont="1" applyFill="1"/>
    <xf numFmtId="0" fontId="11" fillId="2" borderId="0" xfId="0" applyFont="1" applyFill="1" applyAlignment="1">
      <alignment horizontal="left" indent="1"/>
    </xf>
    <xf numFmtId="0" fontId="17" fillId="0" borderId="0" xfId="0" applyFont="1" applyAlignment="1">
      <alignment vertical="top" wrapText="1"/>
    </xf>
    <xf numFmtId="3" fontId="11" fillId="4" borderId="0" xfId="0" applyNumberFormat="1" applyFont="1" applyFill="1"/>
    <xf numFmtId="0" fontId="11" fillId="0" borderId="0" xfId="0" applyFont="1" applyAlignment="1">
      <alignment horizontal="left" vertical="center" indent="2"/>
    </xf>
    <xf numFmtId="0" fontId="13" fillId="3" borderId="1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left" indent="1"/>
    </xf>
    <xf numFmtId="0" fontId="10" fillId="2" borderId="0" xfId="0" applyFont="1" applyFill="1" applyAlignment="1">
      <alignment horizontal="left" indent="1"/>
    </xf>
    <xf numFmtId="1" fontId="12" fillId="4" borderId="0" xfId="0" applyNumberFormat="1" applyFont="1" applyFill="1" applyAlignment="1">
      <alignment horizontal="left" indent="3"/>
    </xf>
    <xf numFmtId="0" fontId="12" fillId="4" borderId="0" xfId="0" applyFont="1" applyFill="1" applyAlignment="1">
      <alignment horizontal="left" indent="3"/>
    </xf>
    <xf numFmtId="0" fontId="12" fillId="4" borderId="0" xfId="3" applyFont="1" applyFill="1" applyBorder="1" applyAlignment="1">
      <alignment horizontal="left" wrapText="1" indent="3"/>
    </xf>
    <xf numFmtId="1" fontId="12" fillId="4" borderId="2" xfId="0" applyNumberFormat="1" applyFont="1" applyFill="1" applyBorder="1" applyAlignment="1">
      <alignment horizontal="left" indent="3"/>
    </xf>
    <xf numFmtId="0" fontId="12" fillId="4" borderId="2" xfId="0" applyFont="1" applyFill="1" applyBorder="1" applyAlignment="1">
      <alignment horizontal="left" indent="3"/>
    </xf>
    <xf numFmtId="3" fontId="4" fillId="4" borderId="0" xfId="0" applyNumberFormat="1" applyFont="1" applyFill="1" applyAlignment="1">
      <alignment horizontal="right"/>
    </xf>
    <xf numFmtId="3" fontId="4" fillId="4" borderId="2" xfId="0" applyNumberFormat="1" applyFont="1" applyFill="1" applyBorder="1" applyAlignment="1">
      <alignment horizontal="right"/>
    </xf>
  </cellXfs>
  <cellStyles count="4">
    <cellStyle name="Обычный" xfId="0" builtinId="0"/>
    <cellStyle name="Обычный 2" xfId="1" xr:uid="{00000000-0005-0000-0000-000001000000}"/>
    <cellStyle name="Обычный_1070013" xfId="3" xr:uid="{00000000-0005-0000-0000-000002000000}"/>
    <cellStyle name="полужирный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83"/>
  <sheetViews>
    <sheetView zoomScaleNormal="100" workbookViewId="0">
      <pane xSplit="1" ySplit="3" topLeftCell="T4" activePane="bottomRight" state="frozen"/>
      <selection pane="topRight" activeCell="B1" sqref="B1"/>
      <selection pane="bottomLeft" activeCell="A4" sqref="A4"/>
      <selection pane="bottomRight" activeCell="Y30" sqref="Y30:Z38"/>
    </sheetView>
  </sheetViews>
  <sheetFormatPr defaultRowHeight="12.75"/>
  <cols>
    <col min="1" max="3" width="30.7109375" style="13" customWidth="1"/>
    <col min="4" max="18" width="11.7109375" style="13" customWidth="1"/>
    <col min="19" max="16384" width="9.140625" style="13"/>
  </cols>
  <sheetData>
    <row r="1" spans="1:26" ht="38.25">
      <c r="A1" s="25" t="s">
        <v>34</v>
      </c>
      <c r="B1" s="26" t="s">
        <v>27</v>
      </c>
      <c r="C1" s="26" t="s">
        <v>35</v>
      </c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pans="1:26" ht="13.5" thickBot="1">
      <c r="A2" s="27" t="s">
        <v>23</v>
      </c>
      <c r="B2" s="28" t="s">
        <v>0</v>
      </c>
      <c r="C2" s="28" t="s">
        <v>43</v>
      </c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</row>
    <row r="3" spans="1:26" ht="16.5" customHeight="1" thickBot="1">
      <c r="A3" s="30"/>
      <c r="B3" s="30"/>
      <c r="C3" s="31"/>
      <c r="D3" s="32">
        <v>2002</v>
      </c>
      <c r="E3" s="32">
        <v>2003</v>
      </c>
      <c r="F3" s="32">
        <v>2004</v>
      </c>
      <c r="G3" s="32">
        <v>2005</v>
      </c>
      <c r="H3" s="32">
        <v>2006</v>
      </c>
      <c r="I3" s="32">
        <v>2007</v>
      </c>
      <c r="J3" s="32">
        <v>2008</v>
      </c>
      <c r="K3" s="32">
        <v>2009</v>
      </c>
      <c r="L3" s="32">
        <v>2010</v>
      </c>
      <c r="M3" s="32">
        <v>2011</v>
      </c>
      <c r="N3" s="32">
        <v>2012</v>
      </c>
      <c r="O3" s="32">
        <v>2013</v>
      </c>
      <c r="P3" s="32">
        <v>2014</v>
      </c>
      <c r="Q3" s="32">
        <v>2015</v>
      </c>
      <c r="R3" s="32">
        <v>2016</v>
      </c>
      <c r="S3" s="32">
        <v>2017</v>
      </c>
      <c r="T3" s="32">
        <v>2018</v>
      </c>
      <c r="U3" s="32">
        <v>2019</v>
      </c>
      <c r="V3" s="32">
        <v>2020</v>
      </c>
      <c r="W3" s="32">
        <v>2021</v>
      </c>
      <c r="X3" s="32">
        <v>2022</v>
      </c>
      <c r="Y3" s="32">
        <v>2023</v>
      </c>
      <c r="Z3" s="32">
        <v>2024</v>
      </c>
    </row>
    <row r="4" spans="1:26" s="17" customFormat="1">
      <c r="A4" s="15"/>
      <c r="B4" s="16"/>
      <c r="C4" s="15"/>
      <c r="D4" s="16"/>
      <c r="E4" s="15"/>
      <c r="F4" s="16"/>
      <c r="G4" s="15"/>
      <c r="H4" s="16"/>
      <c r="I4" s="15"/>
      <c r="J4" s="16"/>
      <c r="K4" s="15"/>
      <c r="L4" s="16"/>
      <c r="M4" s="15"/>
      <c r="N4" s="16"/>
      <c r="O4" s="15"/>
      <c r="P4" s="16"/>
      <c r="Q4" s="15"/>
      <c r="R4" s="15"/>
      <c r="S4" s="15"/>
      <c r="T4" s="15"/>
      <c r="U4" s="15"/>
      <c r="V4" s="15"/>
    </row>
    <row r="5" spans="1:26" s="17" customFormat="1">
      <c r="A5" s="33" t="s">
        <v>3</v>
      </c>
      <c r="B5" s="33" t="s">
        <v>4</v>
      </c>
      <c r="C5" s="34" t="s">
        <v>24</v>
      </c>
      <c r="D5" s="35">
        <v>41710</v>
      </c>
      <c r="E5" s="35">
        <v>41581</v>
      </c>
      <c r="F5" s="35">
        <v>41673</v>
      </c>
      <c r="G5" s="35">
        <v>39355</v>
      </c>
      <c r="H5" s="35">
        <v>44832</v>
      </c>
      <c r="I5" s="35">
        <v>47822</v>
      </c>
      <c r="J5" s="35">
        <v>52878</v>
      </c>
      <c r="K5" s="35">
        <v>51827</v>
      </c>
      <c r="L5" s="35">
        <v>50291</v>
      </c>
      <c r="M5" s="35">
        <v>45940</v>
      </c>
      <c r="N5" s="35">
        <v>49941</v>
      </c>
      <c r="O5" s="35">
        <v>50994.3</v>
      </c>
      <c r="P5" s="35">
        <v>51962.3</v>
      </c>
      <c r="Q5" s="35">
        <v>52165.8</v>
      </c>
      <c r="R5" s="35">
        <v>52246.8</v>
      </c>
      <c r="S5" s="35">
        <v>73979</v>
      </c>
      <c r="T5" s="35">
        <v>56608.4</v>
      </c>
      <c r="U5" s="35">
        <v>73415</v>
      </c>
      <c r="V5" s="35">
        <v>69040.2</v>
      </c>
      <c r="W5" s="35">
        <v>58883.700000000215</v>
      </c>
      <c r="X5" s="35">
        <v>58927</v>
      </c>
      <c r="Y5" s="35">
        <v>67548</v>
      </c>
      <c r="Z5" s="35">
        <v>75827</v>
      </c>
    </row>
    <row r="6" spans="1:26" s="20" customFormat="1">
      <c r="A6" s="24" t="s">
        <v>5</v>
      </c>
      <c r="B6" s="24" t="s">
        <v>14</v>
      </c>
      <c r="C6" s="19" t="s">
        <v>44</v>
      </c>
      <c r="D6" s="20">
        <v>2791</v>
      </c>
      <c r="E6" s="20">
        <v>2828</v>
      </c>
      <c r="F6" s="20">
        <v>2372</v>
      </c>
      <c r="G6" s="20">
        <v>2327</v>
      </c>
      <c r="H6" s="20">
        <v>2774</v>
      </c>
      <c r="I6" s="20">
        <v>2793</v>
      </c>
      <c r="J6" s="20">
        <v>2656</v>
      </c>
      <c r="K6" s="20">
        <v>2481.9</v>
      </c>
      <c r="L6" s="20">
        <v>2539.4</v>
      </c>
      <c r="M6" s="20">
        <v>2317.3000000000002</v>
      </c>
      <c r="N6" s="20">
        <v>2482.6</v>
      </c>
      <c r="O6" s="20">
        <v>2438.5</v>
      </c>
      <c r="P6" s="20">
        <v>2399</v>
      </c>
      <c r="Q6" s="20">
        <v>2247.1999999999998</v>
      </c>
      <c r="R6" s="20">
        <v>2291.6999999999998</v>
      </c>
      <c r="S6" s="20">
        <v>3657</v>
      </c>
      <c r="T6" s="20">
        <v>2796.8</v>
      </c>
      <c r="U6" s="20">
        <v>4094.9</v>
      </c>
      <c r="V6" s="20">
        <v>2149</v>
      </c>
      <c r="W6" s="20">
        <v>2813.0000000000018</v>
      </c>
      <c r="X6" s="20">
        <v>2004.3</v>
      </c>
      <c r="Y6" s="20">
        <v>2804</v>
      </c>
      <c r="Z6" s="20">
        <v>2155</v>
      </c>
    </row>
    <row r="7" spans="1:26" s="20" customFormat="1">
      <c r="A7" s="24" t="s">
        <v>6</v>
      </c>
      <c r="B7" s="24" t="s">
        <v>15</v>
      </c>
      <c r="C7" s="19" t="s">
        <v>45</v>
      </c>
      <c r="D7" s="20">
        <v>2877</v>
      </c>
      <c r="E7" s="20">
        <v>3068</v>
      </c>
      <c r="F7" s="20">
        <v>3177</v>
      </c>
      <c r="G7" s="20">
        <v>2573</v>
      </c>
      <c r="H7" s="20">
        <v>2777</v>
      </c>
      <c r="I7" s="20">
        <v>2902</v>
      </c>
      <c r="J7" s="20">
        <v>2956</v>
      </c>
      <c r="K7" s="20">
        <v>3095.3</v>
      </c>
      <c r="L7" s="20">
        <v>3103.7</v>
      </c>
      <c r="M7" s="20">
        <v>2649</v>
      </c>
      <c r="N7" s="20">
        <v>3150.4</v>
      </c>
      <c r="O7" s="20">
        <v>3293.8</v>
      </c>
      <c r="P7" s="20">
        <v>3334</v>
      </c>
      <c r="Q7" s="20">
        <v>3516.7</v>
      </c>
      <c r="R7" s="20">
        <v>3566.6</v>
      </c>
      <c r="S7" s="20">
        <v>7317</v>
      </c>
      <c r="T7" s="20">
        <v>3254.9</v>
      </c>
      <c r="U7" s="20">
        <v>3720.3</v>
      </c>
      <c r="V7" s="20">
        <v>3606.9</v>
      </c>
      <c r="W7" s="20">
        <v>3483.1000000000008</v>
      </c>
      <c r="X7" s="20">
        <v>3715</v>
      </c>
      <c r="Y7" s="20">
        <v>4258</v>
      </c>
      <c r="Z7" s="20">
        <v>3839</v>
      </c>
    </row>
    <row r="8" spans="1:26" s="20" customFormat="1">
      <c r="A8" s="24" t="s">
        <v>7</v>
      </c>
      <c r="B8" s="24" t="s">
        <v>16</v>
      </c>
      <c r="C8" s="19" t="s">
        <v>46</v>
      </c>
      <c r="D8" s="20">
        <v>1092</v>
      </c>
      <c r="E8" s="20">
        <v>963</v>
      </c>
      <c r="F8" s="20">
        <v>1169</v>
      </c>
      <c r="G8" s="20">
        <v>1154</v>
      </c>
      <c r="H8" s="20">
        <v>1241</v>
      </c>
      <c r="I8" s="20">
        <v>1296</v>
      </c>
      <c r="J8" s="20">
        <v>1573</v>
      </c>
      <c r="K8" s="20">
        <v>1602</v>
      </c>
      <c r="L8" s="20">
        <v>1775</v>
      </c>
      <c r="M8" s="20">
        <v>1489</v>
      </c>
      <c r="N8" s="20">
        <v>1646.2</v>
      </c>
      <c r="O8" s="20">
        <v>1565.8</v>
      </c>
      <c r="P8" s="20">
        <v>1635</v>
      </c>
      <c r="Q8" s="20">
        <v>1241.7</v>
      </c>
      <c r="R8" s="20">
        <v>1257.0999999999999</v>
      </c>
      <c r="S8" s="20">
        <v>2766</v>
      </c>
      <c r="T8" s="20">
        <v>1478.3</v>
      </c>
      <c r="U8" s="20">
        <v>1781.3</v>
      </c>
      <c r="V8" s="20">
        <v>3659.3</v>
      </c>
      <c r="W8" s="20">
        <v>1640.0000000000016</v>
      </c>
      <c r="X8" s="20">
        <v>2397.6999999999998</v>
      </c>
      <c r="Y8" s="20">
        <v>1411</v>
      </c>
      <c r="Z8" s="20">
        <v>1220</v>
      </c>
    </row>
    <row r="9" spans="1:26" s="20" customFormat="1">
      <c r="A9" s="24" t="s">
        <v>8</v>
      </c>
      <c r="B9" s="24" t="s">
        <v>17</v>
      </c>
      <c r="C9" s="19" t="s">
        <v>47</v>
      </c>
      <c r="D9" s="20">
        <v>1432</v>
      </c>
      <c r="E9" s="20">
        <v>1314</v>
      </c>
      <c r="F9" s="20">
        <v>886</v>
      </c>
      <c r="G9" s="20">
        <v>1062</v>
      </c>
      <c r="H9" s="20">
        <v>1080</v>
      </c>
      <c r="I9" s="20">
        <v>1114</v>
      </c>
      <c r="J9" s="20">
        <v>1282</v>
      </c>
      <c r="K9" s="20">
        <v>1530</v>
      </c>
      <c r="L9" s="20">
        <v>1352.5</v>
      </c>
      <c r="M9" s="20">
        <v>1253.5</v>
      </c>
      <c r="N9" s="20">
        <v>1305</v>
      </c>
      <c r="O9" s="20">
        <v>1228</v>
      </c>
      <c r="P9" s="20">
        <v>1178</v>
      </c>
      <c r="Q9" s="20">
        <v>1310.3</v>
      </c>
      <c r="R9" s="20">
        <v>1351</v>
      </c>
      <c r="S9" s="20">
        <v>1784</v>
      </c>
      <c r="T9" s="20">
        <v>1690</v>
      </c>
      <c r="U9" s="20">
        <v>2238.5</v>
      </c>
      <c r="V9" s="20">
        <v>2399</v>
      </c>
      <c r="W9" s="20">
        <v>1877.8000000000006</v>
      </c>
      <c r="X9" s="20">
        <v>1332.6</v>
      </c>
      <c r="Y9" s="20">
        <v>2184</v>
      </c>
      <c r="Z9" s="20">
        <v>2005</v>
      </c>
    </row>
    <row r="10" spans="1:26" s="20" customFormat="1">
      <c r="A10" s="24" t="s">
        <v>9</v>
      </c>
      <c r="B10" s="24" t="s">
        <v>18</v>
      </c>
      <c r="C10" s="19" t="s">
        <v>48</v>
      </c>
      <c r="D10" s="20">
        <v>5366</v>
      </c>
      <c r="E10" s="20">
        <v>6111</v>
      </c>
      <c r="F10" s="20">
        <v>2120</v>
      </c>
      <c r="G10" s="20">
        <v>1744</v>
      </c>
      <c r="H10" s="20">
        <v>2513</v>
      </c>
      <c r="I10" s="20">
        <v>2385</v>
      </c>
      <c r="J10" s="20">
        <v>2576.5</v>
      </c>
      <c r="K10" s="20">
        <v>2657.5</v>
      </c>
      <c r="L10" s="20">
        <v>2514.3000000000002</v>
      </c>
      <c r="M10" s="20">
        <v>2112.3000000000002</v>
      </c>
      <c r="N10" s="20">
        <v>2369</v>
      </c>
      <c r="O10" s="20">
        <v>2304</v>
      </c>
      <c r="P10" s="20">
        <v>2529</v>
      </c>
      <c r="Q10" s="20">
        <v>2581</v>
      </c>
      <c r="R10" s="20">
        <v>2600.1</v>
      </c>
      <c r="S10" s="20">
        <v>2823</v>
      </c>
      <c r="T10" s="20">
        <v>3072</v>
      </c>
      <c r="U10" s="20">
        <v>3436</v>
      </c>
      <c r="V10" s="20">
        <v>3238.3</v>
      </c>
      <c r="W10" s="20">
        <v>3420.6000000000058</v>
      </c>
      <c r="X10" s="20">
        <v>3242.3</v>
      </c>
      <c r="Y10" s="20">
        <v>3311</v>
      </c>
      <c r="Z10" s="20">
        <v>2486</v>
      </c>
    </row>
    <row r="11" spans="1:26" s="20" customFormat="1">
      <c r="A11" s="24" t="s">
        <v>10</v>
      </c>
      <c r="B11" s="24" t="s">
        <v>19</v>
      </c>
      <c r="C11" s="19" t="s">
        <v>49</v>
      </c>
      <c r="D11" s="20">
        <v>699</v>
      </c>
      <c r="E11" s="20">
        <v>685</v>
      </c>
      <c r="F11" s="20">
        <v>786</v>
      </c>
      <c r="G11" s="20">
        <v>816</v>
      </c>
      <c r="H11" s="20">
        <v>952</v>
      </c>
      <c r="I11" s="20">
        <v>720</v>
      </c>
      <c r="J11" s="20">
        <v>812</v>
      </c>
      <c r="K11" s="20">
        <v>1013</v>
      </c>
      <c r="L11" s="20">
        <v>1138</v>
      </c>
      <c r="M11" s="20">
        <v>1023</v>
      </c>
      <c r="N11" s="20">
        <v>1474.4</v>
      </c>
      <c r="O11" s="20">
        <v>1312</v>
      </c>
      <c r="P11" s="20">
        <v>1354</v>
      </c>
      <c r="Q11" s="20">
        <v>1319.6</v>
      </c>
      <c r="R11" s="20">
        <v>1251.4000000000001</v>
      </c>
      <c r="S11" s="20">
        <v>1799</v>
      </c>
      <c r="T11" s="20">
        <v>1380</v>
      </c>
      <c r="U11" s="20">
        <v>1596.7</v>
      </c>
      <c r="V11" s="20">
        <v>2044</v>
      </c>
      <c r="W11" s="20">
        <v>1670.8000000000011</v>
      </c>
      <c r="X11" s="20">
        <v>1641.7</v>
      </c>
      <c r="Y11" s="20">
        <v>1900</v>
      </c>
      <c r="Z11" s="20">
        <v>1358</v>
      </c>
    </row>
    <row r="12" spans="1:26" s="20" customFormat="1">
      <c r="A12" s="24" t="s">
        <v>11</v>
      </c>
      <c r="B12" s="24" t="s">
        <v>20</v>
      </c>
      <c r="C12" s="19" t="s">
        <v>50</v>
      </c>
      <c r="D12" s="20">
        <v>8186</v>
      </c>
      <c r="E12" s="20">
        <v>7099</v>
      </c>
      <c r="F12" s="20">
        <v>6750</v>
      </c>
      <c r="G12" s="20">
        <v>5764</v>
      </c>
      <c r="H12" s="20">
        <v>7193</v>
      </c>
      <c r="I12" s="20">
        <v>7490</v>
      </c>
      <c r="J12" s="20">
        <v>8630</v>
      </c>
      <c r="K12" s="20">
        <v>8459</v>
      </c>
      <c r="L12" s="20">
        <v>7646.1</v>
      </c>
      <c r="M12" s="20">
        <v>7171.8</v>
      </c>
      <c r="N12" s="20">
        <v>7522.4</v>
      </c>
      <c r="O12" s="20">
        <v>7720</v>
      </c>
      <c r="P12" s="20">
        <v>7550</v>
      </c>
      <c r="Q12" s="20">
        <v>7751</v>
      </c>
      <c r="R12" s="20">
        <v>7879.3</v>
      </c>
      <c r="S12" s="20">
        <v>10541</v>
      </c>
      <c r="T12" s="20">
        <v>8207.4</v>
      </c>
      <c r="U12" s="20">
        <v>10635.8</v>
      </c>
      <c r="V12" s="20">
        <v>9341</v>
      </c>
      <c r="W12" s="20">
        <v>9368.1000000000022</v>
      </c>
      <c r="X12" s="20">
        <v>9464.6</v>
      </c>
      <c r="Y12" s="20">
        <v>11167</v>
      </c>
      <c r="Z12" s="20">
        <v>7287</v>
      </c>
    </row>
    <row r="13" spans="1:26" s="20" customFormat="1">
      <c r="A13" s="24" t="s">
        <v>12</v>
      </c>
      <c r="B13" s="24" t="s">
        <v>21</v>
      </c>
      <c r="C13" s="19" t="s">
        <v>25</v>
      </c>
      <c r="D13" s="20">
        <v>19267</v>
      </c>
      <c r="E13" s="20">
        <v>19513</v>
      </c>
      <c r="F13" s="20">
        <v>20786</v>
      </c>
      <c r="G13" s="20">
        <v>20806</v>
      </c>
      <c r="H13" s="20">
        <v>22921</v>
      </c>
      <c r="I13" s="20">
        <v>25257</v>
      </c>
      <c r="J13" s="20">
        <v>28713</v>
      </c>
      <c r="K13" s="20">
        <v>27166.3</v>
      </c>
      <c r="L13" s="20">
        <v>26616.6</v>
      </c>
      <c r="M13" s="20">
        <v>24414.9</v>
      </c>
      <c r="N13" s="20">
        <v>26410.6</v>
      </c>
      <c r="O13" s="20">
        <v>27461.9</v>
      </c>
      <c r="P13" s="20">
        <v>28368.3</v>
      </c>
      <c r="Q13" s="20">
        <v>28519</v>
      </c>
      <c r="R13" s="20">
        <v>28223.200000000001</v>
      </c>
      <c r="S13" s="20">
        <v>38010</v>
      </c>
      <c r="T13" s="20">
        <v>30562</v>
      </c>
      <c r="U13" s="20">
        <v>39656.5</v>
      </c>
      <c r="V13" s="20">
        <v>36288.699999999997</v>
      </c>
      <c r="W13" s="20">
        <v>29949.200000000066</v>
      </c>
      <c r="X13" s="20">
        <v>30611.200000000001</v>
      </c>
      <c r="Y13" s="20">
        <v>35588</v>
      </c>
      <c r="Z13" s="20">
        <v>49688</v>
      </c>
    </row>
    <row r="14" spans="1:26" s="20" customFormat="1">
      <c r="A14" s="24" t="s">
        <v>13</v>
      </c>
      <c r="B14" s="24" t="s">
        <v>22</v>
      </c>
      <c r="C14" s="21" t="s">
        <v>26</v>
      </c>
      <c r="D14" s="78" t="s">
        <v>51</v>
      </c>
      <c r="E14" s="78" t="s">
        <v>51</v>
      </c>
      <c r="F14" s="20">
        <v>3627</v>
      </c>
      <c r="G14" s="20">
        <v>3109</v>
      </c>
      <c r="H14" s="20">
        <v>3381</v>
      </c>
      <c r="I14" s="20">
        <v>3865</v>
      </c>
      <c r="J14" s="20">
        <v>3679</v>
      </c>
      <c r="K14" s="20">
        <v>3822</v>
      </c>
      <c r="L14" s="20">
        <v>3605.1</v>
      </c>
      <c r="M14" s="20">
        <v>3509.1</v>
      </c>
      <c r="N14" s="20">
        <v>3580.8</v>
      </c>
      <c r="O14" s="20">
        <v>3670.3</v>
      </c>
      <c r="P14" s="20">
        <v>3615</v>
      </c>
      <c r="Q14" s="20">
        <v>3679.3</v>
      </c>
      <c r="R14" s="20">
        <v>3826.4</v>
      </c>
      <c r="S14" s="20">
        <v>5282</v>
      </c>
      <c r="T14" s="20">
        <v>4167</v>
      </c>
      <c r="U14" s="20">
        <v>6255</v>
      </c>
      <c r="V14" s="20">
        <v>6314</v>
      </c>
      <c r="W14" s="20">
        <v>4661.0999999999976</v>
      </c>
      <c r="X14" s="20">
        <v>4517.2</v>
      </c>
      <c r="Y14" s="20">
        <v>4925</v>
      </c>
      <c r="Z14" s="20">
        <v>5789</v>
      </c>
    </row>
    <row r="15" spans="1:26" s="20" customFormat="1">
      <c r="A15" s="18"/>
      <c r="B15" s="18"/>
      <c r="C15" s="21"/>
    </row>
    <row r="16" spans="1:26" s="20" customFormat="1">
      <c r="A16" s="29" t="s">
        <v>28</v>
      </c>
      <c r="B16" s="29" t="s">
        <v>29</v>
      </c>
      <c r="C16" s="29" t="s">
        <v>30</v>
      </c>
      <c r="D16" s="16"/>
      <c r="E16" s="15"/>
      <c r="F16" s="16"/>
      <c r="G16" s="15"/>
      <c r="H16" s="16"/>
      <c r="I16" s="15"/>
      <c r="J16" s="16"/>
      <c r="K16" s="15"/>
      <c r="L16" s="16"/>
      <c r="M16" s="15"/>
      <c r="N16" s="16"/>
      <c r="O16" s="15"/>
      <c r="P16" s="16"/>
      <c r="Q16" s="15"/>
      <c r="R16" s="15"/>
      <c r="S16" s="15"/>
      <c r="T16" s="15"/>
      <c r="U16" s="15"/>
      <c r="V16" s="15"/>
    </row>
    <row r="17" spans="1:26" s="20" customFormat="1">
      <c r="A17" s="58" t="s">
        <v>3</v>
      </c>
      <c r="B17" s="58" t="s">
        <v>4</v>
      </c>
      <c r="C17" s="59" t="s">
        <v>24</v>
      </c>
      <c r="D17" s="36">
        <v>12226.1</v>
      </c>
      <c r="E17" s="36">
        <v>12616.4</v>
      </c>
      <c r="F17" s="36">
        <v>13588.2</v>
      </c>
      <c r="G17" s="36">
        <v>13206.8</v>
      </c>
      <c r="H17" s="36">
        <v>15347.6</v>
      </c>
      <c r="I17" s="36">
        <v>17373.8</v>
      </c>
      <c r="J17" s="36">
        <v>6139</v>
      </c>
      <c r="K17" s="36">
        <v>6385.6</v>
      </c>
      <c r="L17" s="36">
        <v>17129.8</v>
      </c>
      <c r="M17" s="36">
        <v>15641.2</v>
      </c>
      <c r="N17" s="36">
        <v>17016.5</v>
      </c>
      <c r="O17" s="36">
        <v>17450.7</v>
      </c>
      <c r="P17" s="36">
        <v>17378.400000000001</v>
      </c>
      <c r="Q17" s="36">
        <v>13451.3</v>
      </c>
      <c r="R17" s="36">
        <v>13484.7</v>
      </c>
      <c r="S17" s="36">
        <v>22047.200000000001</v>
      </c>
      <c r="T17" s="36">
        <v>18635.099999999999</v>
      </c>
      <c r="U17" s="36">
        <v>22722.5</v>
      </c>
      <c r="V17" s="36">
        <v>20317.3</v>
      </c>
      <c r="W17" s="36">
        <v>17871.900000000078</v>
      </c>
      <c r="X17" s="36">
        <v>16568</v>
      </c>
      <c r="Y17" s="36">
        <v>20033.099999999999</v>
      </c>
      <c r="Z17" s="36">
        <v>7250</v>
      </c>
    </row>
    <row r="18" spans="1:26" s="20" customFormat="1">
      <c r="A18" s="73" t="s">
        <v>5</v>
      </c>
      <c r="B18" s="73" t="s">
        <v>14</v>
      </c>
      <c r="C18" s="73" t="s">
        <v>44</v>
      </c>
      <c r="D18" s="20">
        <v>752.1</v>
      </c>
      <c r="E18" s="20">
        <v>772.4</v>
      </c>
      <c r="F18" s="20">
        <v>715.7</v>
      </c>
      <c r="G18" s="20">
        <v>655.4</v>
      </c>
      <c r="H18" s="20">
        <v>793.9</v>
      </c>
      <c r="I18" s="20">
        <v>888.8</v>
      </c>
      <c r="J18" s="20">
        <v>503.6</v>
      </c>
      <c r="K18" s="20">
        <v>471.5</v>
      </c>
      <c r="L18" s="20">
        <v>811.8</v>
      </c>
      <c r="M18" s="20">
        <v>776.2</v>
      </c>
      <c r="N18" s="20">
        <v>829.3</v>
      </c>
      <c r="O18" s="20">
        <v>839.1</v>
      </c>
      <c r="P18" s="20">
        <v>851.8</v>
      </c>
      <c r="Q18" s="20">
        <v>551.6</v>
      </c>
      <c r="R18" s="20">
        <v>571.20000000000005</v>
      </c>
      <c r="S18" s="20">
        <v>1151.0999999999999</v>
      </c>
      <c r="T18" s="20">
        <v>873</v>
      </c>
      <c r="U18" s="20">
        <v>1181</v>
      </c>
      <c r="V18" s="20">
        <v>582.29999999999995</v>
      </c>
      <c r="W18" s="20">
        <v>756.59999999999957</v>
      </c>
      <c r="X18" s="20">
        <v>317.60000000000002</v>
      </c>
      <c r="Y18" s="20">
        <v>829.4</v>
      </c>
      <c r="Z18" s="20">
        <v>407.7</v>
      </c>
    </row>
    <row r="19" spans="1:26" s="20" customFormat="1">
      <c r="A19" s="73" t="s">
        <v>6</v>
      </c>
      <c r="B19" s="73" t="s">
        <v>15</v>
      </c>
      <c r="C19" s="74" t="s">
        <v>45</v>
      </c>
      <c r="D19" s="20">
        <v>683.8</v>
      </c>
      <c r="E19" s="20">
        <v>668.2</v>
      </c>
      <c r="F19" s="20">
        <v>704.6</v>
      </c>
      <c r="G19" s="20">
        <v>615.6</v>
      </c>
      <c r="H19" s="20">
        <v>629</v>
      </c>
      <c r="I19" s="20">
        <v>693.8</v>
      </c>
      <c r="J19" s="20">
        <v>372.5</v>
      </c>
      <c r="K19" s="20">
        <v>450.8</v>
      </c>
      <c r="L19" s="20">
        <v>801</v>
      </c>
      <c r="M19" s="20">
        <v>702.4</v>
      </c>
      <c r="N19" s="20">
        <v>808.9</v>
      </c>
      <c r="O19" s="20">
        <v>853.5</v>
      </c>
      <c r="P19" s="20">
        <v>828.6</v>
      </c>
      <c r="Q19" s="20">
        <v>568.9</v>
      </c>
      <c r="R19" s="20">
        <v>612.4</v>
      </c>
      <c r="S19" s="20">
        <v>1628.2</v>
      </c>
      <c r="T19" s="20">
        <v>808.3</v>
      </c>
      <c r="U19" s="20">
        <v>927.3</v>
      </c>
      <c r="V19" s="20">
        <v>912.5</v>
      </c>
      <c r="W19" s="20">
        <v>799.49999999999989</v>
      </c>
      <c r="X19" s="20">
        <v>605.5</v>
      </c>
      <c r="Y19" s="20">
        <v>1022</v>
      </c>
      <c r="Z19" s="20">
        <v>438.4</v>
      </c>
    </row>
    <row r="20" spans="1:26" s="20" customFormat="1">
      <c r="A20" s="73" t="s">
        <v>7</v>
      </c>
      <c r="B20" s="73" t="s">
        <v>16</v>
      </c>
      <c r="C20" s="74" t="s">
        <v>46</v>
      </c>
      <c r="D20" s="20">
        <v>232.3</v>
      </c>
      <c r="E20" s="20">
        <v>222.1</v>
      </c>
      <c r="F20" s="20">
        <v>233.3</v>
      </c>
      <c r="G20" s="20">
        <v>262.5</v>
      </c>
      <c r="H20" s="20">
        <v>272.39999999999998</v>
      </c>
      <c r="I20" s="20">
        <v>328.7</v>
      </c>
      <c r="J20" s="20">
        <v>166</v>
      </c>
      <c r="K20" s="20">
        <v>169.6</v>
      </c>
      <c r="L20" s="20">
        <v>357.9</v>
      </c>
      <c r="M20" s="20">
        <v>322.89999999999998</v>
      </c>
      <c r="N20" s="20">
        <v>363.3</v>
      </c>
      <c r="O20" s="20">
        <v>344.3</v>
      </c>
      <c r="P20" s="20">
        <v>344.5</v>
      </c>
      <c r="Q20" s="20">
        <v>181.5</v>
      </c>
      <c r="R20" s="20">
        <v>177.7</v>
      </c>
      <c r="S20" s="20">
        <v>494.9</v>
      </c>
      <c r="T20" s="20">
        <v>303.89999999999998</v>
      </c>
      <c r="U20" s="20">
        <v>354.4</v>
      </c>
      <c r="V20" s="20">
        <v>979.6</v>
      </c>
      <c r="W20" s="20">
        <v>351.19999999999953</v>
      </c>
      <c r="X20" s="20">
        <v>571.5</v>
      </c>
      <c r="Y20" s="20">
        <v>262.7</v>
      </c>
      <c r="Z20" s="20">
        <v>118.9</v>
      </c>
    </row>
    <row r="21" spans="1:26" s="20" customFormat="1">
      <c r="A21" s="73" t="s">
        <v>8</v>
      </c>
      <c r="B21" s="73" t="s">
        <v>17</v>
      </c>
      <c r="C21" s="74" t="s">
        <v>47</v>
      </c>
      <c r="D21" s="20">
        <v>256.3</v>
      </c>
      <c r="E21" s="20">
        <v>230.9</v>
      </c>
      <c r="F21" s="20">
        <v>160.69999999999999</v>
      </c>
      <c r="G21" s="20">
        <v>179.3</v>
      </c>
      <c r="H21" s="20">
        <v>217.5</v>
      </c>
      <c r="I21" s="20">
        <v>188.6</v>
      </c>
      <c r="J21" s="20">
        <v>133.69999999999999</v>
      </c>
      <c r="K21" s="20">
        <v>122.2</v>
      </c>
      <c r="L21" s="20">
        <v>264.10000000000002</v>
      </c>
      <c r="M21" s="20">
        <v>280.89999999999998</v>
      </c>
      <c r="N21" s="20">
        <v>257.39999999999998</v>
      </c>
      <c r="O21" s="20">
        <v>259.7</v>
      </c>
      <c r="P21" s="20">
        <v>245.9</v>
      </c>
      <c r="Q21" s="20">
        <v>178.7</v>
      </c>
      <c r="R21" s="20">
        <v>154.19999999999999</v>
      </c>
      <c r="S21" s="20">
        <v>377.7</v>
      </c>
      <c r="T21" s="20">
        <v>364.2</v>
      </c>
      <c r="U21" s="20">
        <v>535.70000000000005</v>
      </c>
      <c r="V21" s="20">
        <v>459.7</v>
      </c>
      <c r="W21" s="20">
        <v>432.99999999999977</v>
      </c>
      <c r="X21" s="20">
        <v>207.7</v>
      </c>
      <c r="Y21" s="20">
        <v>503.7</v>
      </c>
      <c r="Z21" s="20">
        <v>143.6</v>
      </c>
    </row>
    <row r="22" spans="1:26" s="20" customFormat="1">
      <c r="A22" s="73" t="s">
        <v>9</v>
      </c>
      <c r="B22" s="73" t="s">
        <v>18</v>
      </c>
      <c r="C22" s="74" t="s">
        <v>48</v>
      </c>
      <c r="D22" s="20">
        <v>1141.4000000000001</v>
      </c>
      <c r="E22" s="20">
        <v>1235.7</v>
      </c>
      <c r="F22" s="20">
        <v>344</v>
      </c>
      <c r="G22" s="20">
        <v>265.10000000000002</v>
      </c>
      <c r="H22" s="20">
        <v>442.5</v>
      </c>
      <c r="I22" s="20">
        <v>589.4</v>
      </c>
      <c r="J22" s="20">
        <v>234.3</v>
      </c>
      <c r="K22" s="20">
        <v>240.8</v>
      </c>
      <c r="L22" s="20">
        <v>479.1</v>
      </c>
      <c r="M22" s="20">
        <v>445.1</v>
      </c>
      <c r="N22" s="20">
        <v>433.3</v>
      </c>
      <c r="O22" s="20">
        <v>452.4</v>
      </c>
      <c r="P22" s="20">
        <v>496.8</v>
      </c>
      <c r="Q22" s="20">
        <v>374.6</v>
      </c>
      <c r="R22" s="20">
        <v>416.3</v>
      </c>
      <c r="S22" s="20">
        <v>557.4</v>
      </c>
      <c r="T22" s="20">
        <v>665.1</v>
      </c>
      <c r="U22" s="20">
        <v>756.8</v>
      </c>
      <c r="V22" s="20">
        <v>755.8</v>
      </c>
      <c r="W22" s="20">
        <v>829.99999999999989</v>
      </c>
      <c r="X22" s="20">
        <v>734.5</v>
      </c>
      <c r="Y22" s="20">
        <v>799.1</v>
      </c>
      <c r="Z22" s="20">
        <v>185.1</v>
      </c>
    </row>
    <row r="23" spans="1:26" s="20" customFormat="1">
      <c r="A23" s="73" t="s">
        <v>10</v>
      </c>
      <c r="B23" s="73" t="s">
        <v>19</v>
      </c>
      <c r="C23" s="74" t="s">
        <v>49</v>
      </c>
      <c r="D23" s="20">
        <v>137.6</v>
      </c>
      <c r="E23" s="20">
        <v>110.4</v>
      </c>
      <c r="F23" s="20">
        <v>184.6</v>
      </c>
      <c r="G23" s="20">
        <v>164.7</v>
      </c>
      <c r="H23" s="20">
        <v>224.7</v>
      </c>
      <c r="I23" s="20">
        <v>225.9</v>
      </c>
      <c r="J23" s="20">
        <v>164.3</v>
      </c>
      <c r="K23" s="20">
        <v>189.4</v>
      </c>
      <c r="L23" s="20">
        <v>265.39999999999998</v>
      </c>
      <c r="M23" s="20">
        <v>243.7</v>
      </c>
      <c r="N23" s="20">
        <v>321.39999999999998</v>
      </c>
      <c r="O23" s="20">
        <v>283.10000000000002</v>
      </c>
      <c r="P23" s="20">
        <v>280.89999999999998</v>
      </c>
      <c r="Q23" s="20">
        <v>214.2</v>
      </c>
      <c r="R23" s="20">
        <v>158.9</v>
      </c>
      <c r="S23" s="20">
        <v>287.5</v>
      </c>
      <c r="T23" s="20">
        <v>236.3</v>
      </c>
      <c r="U23" s="20">
        <v>257.10000000000002</v>
      </c>
      <c r="V23" s="20">
        <v>366.7</v>
      </c>
      <c r="W23" s="20">
        <v>273.50000000000006</v>
      </c>
      <c r="X23" s="20">
        <v>253.9</v>
      </c>
      <c r="Y23" s="20">
        <v>309.7</v>
      </c>
      <c r="Z23" s="20">
        <v>101.1</v>
      </c>
    </row>
    <row r="24" spans="1:26" s="20" customFormat="1">
      <c r="A24" s="73" t="s">
        <v>11</v>
      </c>
      <c r="B24" s="73" t="s">
        <v>20</v>
      </c>
      <c r="C24" s="74" t="s">
        <v>50</v>
      </c>
      <c r="D24" s="20">
        <v>2472.1</v>
      </c>
      <c r="E24" s="20">
        <v>2333.8000000000002</v>
      </c>
      <c r="F24" s="20">
        <v>2279.1999999999998</v>
      </c>
      <c r="G24" s="20">
        <v>2008.2</v>
      </c>
      <c r="H24" s="20">
        <v>2396.8000000000002</v>
      </c>
      <c r="I24" s="20">
        <v>2506.6999999999998</v>
      </c>
      <c r="J24" s="20">
        <v>1358.7</v>
      </c>
      <c r="K24" s="20">
        <v>1249.8</v>
      </c>
      <c r="L24" s="20">
        <v>2539.5</v>
      </c>
      <c r="M24" s="20">
        <v>2449.1</v>
      </c>
      <c r="N24" s="20">
        <v>2474.5</v>
      </c>
      <c r="O24" s="20">
        <v>2525.6999999999998</v>
      </c>
      <c r="P24" s="20">
        <v>2519.8000000000002</v>
      </c>
      <c r="Q24" s="20">
        <v>1771.8</v>
      </c>
      <c r="R24" s="20">
        <v>1909.7</v>
      </c>
      <c r="S24" s="20">
        <v>3166.4</v>
      </c>
      <c r="T24" s="20">
        <v>2656.6</v>
      </c>
      <c r="U24" s="20">
        <v>3410.1</v>
      </c>
      <c r="V24" s="20">
        <v>3075.7</v>
      </c>
      <c r="W24" s="20">
        <v>2863.9000000000051</v>
      </c>
      <c r="X24" s="20">
        <v>2312.3000000000002</v>
      </c>
      <c r="Y24" s="20">
        <v>3326.3</v>
      </c>
      <c r="Z24" s="20">
        <v>1011.3</v>
      </c>
    </row>
    <row r="25" spans="1:26" s="20" customFormat="1">
      <c r="A25" s="73" t="s">
        <v>12</v>
      </c>
      <c r="B25" s="73" t="s">
        <v>21</v>
      </c>
      <c r="C25" s="74" t="s">
        <v>25</v>
      </c>
      <c r="D25" s="20">
        <v>6550.5</v>
      </c>
      <c r="E25" s="20">
        <v>7042.9</v>
      </c>
      <c r="F25" s="20">
        <v>7970.3</v>
      </c>
      <c r="G25" s="20">
        <v>8122.6</v>
      </c>
      <c r="H25" s="20">
        <v>9379</v>
      </c>
      <c r="I25" s="20">
        <v>10612.7</v>
      </c>
      <c r="J25" s="20">
        <v>2846.6</v>
      </c>
      <c r="K25" s="20">
        <v>3162.7</v>
      </c>
      <c r="L25" s="20">
        <v>10673.9</v>
      </c>
      <c r="M25" s="20">
        <v>9493.2999999999993</v>
      </c>
      <c r="N25" s="20">
        <v>10458.700000000001</v>
      </c>
      <c r="O25" s="20">
        <v>10743.1</v>
      </c>
      <c r="P25" s="20">
        <v>10712.8</v>
      </c>
      <c r="Q25" s="20">
        <v>8607.7999999999993</v>
      </c>
      <c r="R25" s="20">
        <v>8415.7000000000007</v>
      </c>
      <c r="S25" s="20">
        <v>12885.9</v>
      </c>
      <c r="T25" s="20">
        <v>11376.4</v>
      </c>
      <c r="U25" s="20">
        <v>13532.8</v>
      </c>
      <c r="V25" s="20">
        <v>11456.7</v>
      </c>
      <c r="W25" s="20">
        <v>10143.400000000074</v>
      </c>
      <c r="X25" s="20">
        <v>10395.200000000001</v>
      </c>
      <c r="Y25" s="20">
        <v>11422.5</v>
      </c>
      <c r="Z25" s="20">
        <v>4287.8</v>
      </c>
    </row>
    <row r="26" spans="1:26" s="20" customFormat="1">
      <c r="A26" s="73" t="s">
        <v>13</v>
      </c>
      <c r="B26" s="73" t="s">
        <v>22</v>
      </c>
      <c r="C26" s="75" t="s">
        <v>26</v>
      </c>
      <c r="D26" s="78" t="s">
        <v>51</v>
      </c>
      <c r="E26" s="78" t="s">
        <v>51</v>
      </c>
      <c r="F26" s="20">
        <v>995.8</v>
      </c>
      <c r="G26" s="20">
        <v>933.4</v>
      </c>
      <c r="H26" s="20">
        <v>991.8</v>
      </c>
      <c r="I26" s="20">
        <v>1339.2</v>
      </c>
      <c r="J26" s="20">
        <v>359.3</v>
      </c>
      <c r="K26" s="20">
        <v>328.8</v>
      </c>
      <c r="L26" s="20">
        <v>937.1</v>
      </c>
      <c r="M26" s="20">
        <v>927.6</v>
      </c>
      <c r="N26" s="20">
        <v>1069.7</v>
      </c>
      <c r="O26" s="20">
        <v>1149.8</v>
      </c>
      <c r="P26" s="20">
        <v>1097.3</v>
      </c>
      <c r="Q26" s="20">
        <v>1002.2</v>
      </c>
      <c r="R26" s="20">
        <v>1068.5999999999999</v>
      </c>
      <c r="S26" s="20">
        <v>1498.1</v>
      </c>
      <c r="T26" s="20">
        <v>1351.3</v>
      </c>
      <c r="U26" s="20">
        <v>1767.3</v>
      </c>
      <c r="V26" s="20">
        <v>1728.3</v>
      </c>
      <c r="W26" s="20">
        <v>1420.7999999999959</v>
      </c>
      <c r="X26" s="20">
        <v>1170</v>
      </c>
      <c r="Y26" s="20">
        <v>1557.7</v>
      </c>
      <c r="Z26" s="20">
        <v>555.9</v>
      </c>
    </row>
    <row r="27" spans="1:26" s="20" customFormat="1">
      <c r="A27" s="18"/>
      <c r="B27" s="18"/>
      <c r="C27" s="21"/>
    </row>
    <row r="28" spans="1:26" s="20" customFormat="1">
      <c r="A28" s="29" t="s">
        <v>31</v>
      </c>
      <c r="B28" s="29" t="s">
        <v>32</v>
      </c>
      <c r="C28" s="29" t="s">
        <v>33</v>
      </c>
      <c r="D28" s="16"/>
      <c r="E28" s="15"/>
      <c r="F28" s="16"/>
      <c r="G28" s="15"/>
      <c r="H28" s="16"/>
      <c r="I28" s="15"/>
      <c r="J28" s="16"/>
      <c r="K28" s="15"/>
      <c r="L28" s="16"/>
      <c r="M28" s="15"/>
      <c r="N28" s="16"/>
      <c r="O28" s="15"/>
      <c r="P28" s="16"/>
      <c r="Q28" s="15"/>
      <c r="R28" s="16"/>
      <c r="S28" s="15"/>
      <c r="T28" s="16"/>
      <c r="U28" s="15"/>
      <c r="V28" s="16"/>
    </row>
    <row r="29" spans="1:26" s="20" customFormat="1">
      <c r="A29" s="56" t="s">
        <v>3</v>
      </c>
      <c r="B29" s="56" t="s">
        <v>4</v>
      </c>
      <c r="C29" s="57" t="s">
        <v>24</v>
      </c>
      <c r="D29" s="35">
        <f t="shared" ref="D29:V29" si="0">D5-D17</f>
        <v>29483.9</v>
      </c>
      <c r="E29" s="35">
        <f t="shared" si="0"/>
        <v>28964.6</v>
      </c>
      <c r="F29" s="35">
        <f t="shared" si="0"/>
        <v>28084.799999999999</v>
      </c>
      <c r="G29" s="35">
        <f t="shared" si="0"/>
        <v>26148.2</v>
      </c>
      <c r="H29" s="35">
        <f t="shared" si="0"/>
        <v>29484.400000000001</v>
      </c>
      <c r="I29" s="35">
        <f t="shared" si="0"/>
        <v>30448.2</v>
      </c>
      <c r="J29" s="35">
        <f t="shared" si="0"/>
        <v>46739</v>
      </c>
      <c r="K29" s="35">
        <f t="shared" si="0"/>
        <v>45441.4</v>
      </c>
      <c r="L29" s="35">
        <f t="shared" si="0"/>
        <v>33161.199999999997</v>
      </c>
      <c r="M29" s="35">
        <f t="shared" si="0"/>
        <v>30298.799999999999</v>
      </c>
      <c r="N29" s="35">
        <f t="shared" si="0"/>
        <v>32924.5</v>
      </c>
      <c r="O29" s="35">
        <f t="shared" si="0"/>
        <v>33543.600000000006</v>
      </c>
      <c r="P29" s="35">
        <f t="shared" si="0"/>
        <v>34583.9</v>
      </c>
      <c r="Q29" s="35">
        <f t="shared" si="0"/>
        <v>38714.5</v>
      </c>
      <c r="R29" s="35">
        <f t="shared" si="0"/>
        <v>38762.100000000006</v>
      </c>
      <c r="S29" s="35">
        <f t="shared" si="0"/>
        <v>51931.8</v>
      </c>
      <c r="T29" s="35">
        <f t="shared" si="0"/>
        <v>37973.300000000003</v>
      </c>
      <c r="U29" s="35">
        <f t="shared" si="0"/>
        <v>50692.5</v>
      </c>
      <c r="V29" s="35">
        <f t="shared" si="0"/>
        <v>48722.899999999994</v>
      </c>
      <c r="W29" s="35">
        <f>W5-W17</f>
        <v>41011.800000000134</v>
      </c>
      <c r="X29" s="35">
        <f>X5-X17</f>
        <v>42359</v>
      </c>
      <c r="Y29" s="35">
        <f>Y5-Y17</f>
        <v>47514.9</v>
      </c>
      <c r="Z29" s="35">
        <f>Z5-Z17</f>
        <v>68577</v>
      </c>
    </row>
    <row r="30" spans="1:26" s="20" customFormat="1">
      <c r="A30" s="73" t="s">
        <v>5</v>
      </c>
      <c r="B30" s="73" t="s">
        <v>14</v>
      </c>
      <c r="C30" s="74" t="s">
        <v>44</v>
      </c>
      <c r="D30" s="20">
        <f t="shared" ref="D30:W30" si="1">D6-D18</f>
        <v>2038.9</v>
      </c>
      <c r="E30" s="20">
        <f t="shared" si="1"/>
        <v>2055.6</v>
      </c>
      <c r="F30" s="20">
        <f t="shared" si="1"/>
        <v>1656.3</v>
      </c>
      <c r="G30" s="20">
        <f t="shared" si="1"/>
        <v>1671.6</v>
      </c>
      <c r="H30" s="20">
        <f t="shared" si="1"/>
        <v>1980.1</v>
      </c>
      <c r="I30" s="20">
        <f t="shared" si="1"/>
        <v>1904.2</v>
      </c>
      <c r="J30" s="20">
        <f t="shared" si="1"/>
        <v>2152.4</v>
      </c>
      <c r="K30" s="20">
        <f t="shared" si="1"/>
        <v>2010.4</v>
      </c>
      <c r="L30" s="20">
        <f t="shared" si="1"/>
        <v>1727.6000000000001</v>
      </c>
      <c r="M30" s="20">
        <f t="shared" si="1"/>
        <v>1541.1000000000001</v>
      </c>
      <c r="N30" s="20">
        <f t="shared" si="1"/>
        <v>1653.3</v>
      </c>
      <c r="O30" s="20">
        <f t="shared" si="1"/>
        <v>1599.4</v>
      </c>
      <c r="P30" s="20">
        <f t="shared" si="1"/>
        <v>1547.2</v>
      </c>
      <c r="Q30" s="20">
        <f t="shared" si="1"/>
        <v>1695.6</v>
      </c>
      <c r="R30" s="20">
        <f t="shared" si="1"/>
        <v>1720.4999999999998</v>
      </c>
      <c r="S30" s="20">
        <f t="shared" si="1"/>
        <v>2505.9</v>
      </c>
      <c r="T30" s="20">
        <f t="shared" si="1"/>
        <v>1923.8000000000002</v>
      </c>
      <c r="U30" s="20">
        <f t="shared" si="1"/>
        <v>2913.9</v>
      </c>
      <c r="V30" s="20">
        <f t="shared" si="1"/>
        <v>1566.7</v>
      </c>
      <c r="W30" s="20">
        <f t="shared" si="1"/>
        <v>2056.4000000000024</v>
      </c>
      <c r="X30" s="20">
        <f>X6-X18</f>
        <v>1686.6999999999998</v>
      </c>
      <c r="Y30" s="20">
        <f>Y6-Y18</f>
        <v>1974.6</v>
      </c>
      <c r="Z30" s="20">
        <f>Z6-Z18</f>
        <v>1747.3</v>
      </c>
    </row>
    <row r="31" spans="1:26" s="20" customFormat="1">
      <c r="A31" s="73" t="s">
        <v>6</v>
      </c>
      <c r="B31" s="73" t="s">
        <v>15</v>
      </c>
      <c r="C31" s="74" t="s">
        <v>45</v>
      </c>
      <c r="D31" s="20">
        <f t="shared" ref="D31:X31" si="2">D7-D19</f>
        <v>2193.1999999999998</v>
      </c>
      <c r="E31" s="20">
        <f t="shared" si="2"/>
        <v>2399.8000000000002</v>
      </c>
      <c r="F31" s="20">
        <f t="shared" si="2"/>
        <v>2472.4</v>
      </c>
      <c r="G31" s="20">
        <f t="shared" si="2"/>
        <v>1957.4</v>
      </c>
      <c r="H31" s="20">
        <f t="shared" si="2"/>
        <v>2148</v>
      </c>
      <c r="I31" s="20">
        <f t="shared" si="2"/>
        <v>2208.1999999999998</v>
      </c>
      <c r="J31" s="20">
        <f t="shared" si="2"/>
        <v>2583.5</v>
      </c>
      <c r="K31" s="20">
        <f t="shared" si="2"/>
        <v>2644.5</v>
      </c>
      <c r="L31" s="20">
        <f t="shared" si="2"/>
        <v>2302.6999999999998</v>
      </c>
      <c r="M31" s="20">
        <f t="shared" si="2"/>
        <v>1946.6</v>
      </c>
      <c r="N31" s="20">
        <f t="shared" si="2"/>
        <v>2341.5</v>
      </c>
      <c r="O31" s="20">
        <f t="shared" si="2"/>
        <v>2440.3000000000002</v>
      </c>
      <c r="P31" s="20">
        <f t="shared" si="2"/>
        <v>2505.4</v>
      </c>
      <c r="Q31" s="20">
        <f t="shared" si="2"/>
        <v>2947.7999999999997</v>
      </c>
      <c r="R31" s="20">
        <f t="shared" si="2"/>
        <v>2954.2</v>
      </c>
      <c r="S31" s="20">
        <f t="shared" si="2"/>
        <v>5688.8</v>
      </c>
      <c r="T31" s="20">
        <f t="shared" si="2"/>
        <v>2446.6000000000004</v>
      </c>
      <c r="U31" s="20">
        <f t="shared" si="2"/>
        <v>2793</v>
      </c>
      <c r="V31" s="20">
        <f t="shared" si="2"/>
        <v>2694.4</v>
      </c>
      <c r="W31" s="20">
        <f t="shared" si="2"/>
        <v>2683.6000000000008</v>
      </c>
      <c r="X31" s="20">
        <f t="shared" si="2"/>
        <v>3109.5</v>
      </c>
      <c r="Y31" s="20">
        <f t="shared" ref="Y31:Z31" si="3">Y7-Y19</f>
        <v>3236</v>
      </c>
      <c r="Z31" s="20">
        <f t="shared" si="3"/>
        <v>3400.6</v>
      </c>
    </row>
    <row r="32" spans="1:26" s="20" customFormat="1">
      <c r="A32" s="73" t="s">
        <v>7</v>
      </c>
      <c r="B32" s="73" t="s">
        <v>16</v>
      </c>
      <c r="C32" s="74" t="s">
        <v>46</v>
      </c>
      <c r="D32" s="20">
        <f t="shared" ref="D32:X32" si="4">D8-D20</f>
        <v>859.7</v>
      </c>
      <c r="E32" s="20">
        <f t="shared" si="4"/>
        <v>740.9</v>
      </c>
      <c r="F32" s="20">
        <f t="shared" si="4"/>
        <v>935.7</v>
      </c>
      <c r="G32" s="20">
        <f t="shared" si="4"/>
        <v>891.5</v>
      </c>
      <c r="H32" s="20">
        <f t="shared" si="4"/>
        <v>968.6</v>
      </c>
      <c r="I32" s="20">
        <f t="shared" si="4"/>
        <v>967.3</v>
      </c>
      <c r="J32" s="20">
        <f t="shared" si="4"/>
        <v>1407</v>
      </c>
      <c r="K32" s="20">
        <f t="shared" si="4"/>
        <v>1432.4</v>
      </c>
      <c r="L32" s="20">
        <f t="shared" si="4"/>
        <v>1417.1</v>
      </c>
      <c r="M32" s="20">
        <f t="shared" si="4"/>
        <v>1166.0999999999999</v>
      </c>
      <c r="N32" s="20">
        <f t="shared" si="4"/>
        <v>1282.9000000000001</v>
      </c>
      <c r="O32" s="20">
        <f t="shared" si="4"/>
        <v>1221.5</v>
      </c>
      <c r="P32" s="20">
        <f t="shared" si="4"/>
        <v>1290.5</v>
      </c>
      <c r="Q32" s="20">
        <f t="shared" si="4"/>
        <v>1060.2</v>
      </c>
      <c r="R32" s="20">
        <f t="shared" si="4"/>
        <v>1079.3999999999999</v>
      </c>
      <c r="S32" s="20">
        <f t="shared" si="4"/>
        <v>2271.1</v>
      </c>
      <c r="T32" s="20">
        <f t="shared" si="4"/>
        <v>1174.4000000000001</v>
      </c>
      <c r="U32" s="20">
        <f t="shared" si="4"/>
        <v>1426.9</v>
      </c>
      <c r="V32" s="20">
        <f t="shared" si="4"/>
        <v>2679.7000000000003</v>
      </c>
      <c r="W32" s="20">
        <f t="shared" si="4"/>
        <v>1288.800000000002</v>
      </c>
      <c r="X32" s="20">
        <f t="shared" si="4"/>
        <v>1826.1999999999998</v>
      </c>
      <c r="Y32" s="20">
        <f t="shared" ref="Y32:Z32" si="5">Y8-Y20</f>
        <v>1148.3</v>
      </c>
      <c r="Z32" s="20">
        <f t="shared" si="5"/>
        <v>1101.0999999999999</v>
      </c>
    </row>
    <row r="33" spans="1:26" s="20" customFormat="1">
      <c r="A33" s="73" t="s">
        <v>8</v>
      </c>
      <c r="B33" s="73" t="s">
        <v>17</v>
      </c>
      <c r="C33" s="74" t="s">
        <v>47</v>
      </c>
      <c r="D33" s="20">
        <f t="shared" ref="D33:X33" si="6">D9-D21</f>
        <v>1175.7</v>
      </c>
      <c r="E33" s="20">
        <f t="shared" si="6"/>
        <v>1083.0999999999999</v>
      </c>
      <c r="F33" s="20">
        <f t="shared" si="6"/>
        <v>725.3</v>
      </c>
      <c r="G33" s="20">
        <f t="shared" si="6"/>
        <v>882.7</v>
      </c>
      <c r="H33" s="20">
        <f t="shared" si="6"/>
        <v>862.5</v>
      </c>
      <c r="I33" s="20">
        <f t="shared" si="6"/>
        <v>925.4</v>
      </c>
      <c r="J33" s="20">
        <f t="shared" si="6"/>
        <v>1148.3</v>
      </c>
      <c r="K33" s="20">
        <f t="shared" si="6"/>
        <v>1407.8</v>
      </c>
      <c r="L33" s="20">
        <f t="shared" si="6"/>
        <v>1088.4000000000001</v>
      </c>
      <c r="M33" s="20">
        <f t="shared" si="6"/>
        <v>972.6</v>
      </c>
      <c r="N33" s="20">
        <f t="shared" si="6"/>
        <v>1047.5999999999999</v>
      </c>
      <c r="O33" s="20">
        <f t="shared" si="6"/>
        <v>968.3</v>
      </c>
      <c r="P33" s="20">
        <f t="shared" si="6"/>
        <v>932.1</v>
      </c>
      <c r="Q33" s="20">
        <f t="shared" si="6"/>
        <v>1131.5999999999999</v>
      </c>
      <c r="R33" s="20">
        <f t="shared" si="6"/>
        <v>1196.8</v>
      </c>
      <c r="S33" s="20">
        <f t="shared" si="6"/>
        <v>1406.3</v>
      </c>
      <c r="T33" s="20">
        <f t="shared" si="6"/>
        <v>1325.8</v>
      </c>
      <c r="U33" s="20">
        <f t="shared" si="6"/>
        <v>1702.8</v>
      </c>
      <c r="V33" s="20">
        <f t="shared" si="6"/>
        <v>1939.3</v>
      </c>
      <c r="W33" s="20">
        <f t="shared" si="6"/>
        <v>1444.8000000000009</v>
      </c>
      <c r="X33" s="20">
        <f t="shared" si="6"/>
        <v>1124.8999999999999</v>
      </c>
      <c r="Y33" s="20">
        <f t="shared" ref="Y33:Z33" si="7">Y9-Y21</f>
        <v>1680.3</v>
      </c>
      <c r="Z33" s="20">
        <f t="shared" si="7"/>
        <v>1861.4</v>
      </c>
    </row>
    <row r="34" spans="1:26" s="20" customFormat="1">
      <c r="A34" s="73" t="s">
        <v>9</v>
      </c>
      <c r="B34" s="73" t="s">
        <v>18</v>
      </c>
      <c r="C34" s="74" t="s">
        <v>48</v>
      </c>
      <c r="D34" s="20">
        <f t="shared" ref="D34:X34" si="8">D10-D22</f>
        <v>4224.6000000000004</v>
      </c>
      <c r="E34" s="20">
        <f t="shared" si="8"/>
        <v>4875.3</v>
      </c>
      <c r="F34" s="20">
        <f t="shared" si="8"/>
        <v>1776</v>
      </c>
      <c r="G34" s="20">
        <f t="shared" si="8"/>
        <v>1478.9</v>
      </c>
      <c r="H34" s="20">
        <f t="shared" si="8"/>
        <v>2070.5</v>
      </c>
      <c r="I34" s="20">
        <f t="shared" si="8"/>
        <v>1795.6</v>
      </c>
      <c r="J34" s="20">
        <f t="shared" si="8"/>
        <v>2342.1999999999998</v>
      </c>
      <c r="K34" s="20">
        <f t="shared" si="8"/>
        <v>2416.6999999999998</v>
      </c>
      <c r="L34" s="20">
        <f t="shared" si="8"/>
        <v>2035.2000000000003</v>
      </c>
      <c r="M34" s="20">
        <f t="shared" si="8"/>
        <v>1667.2000000000003</v>
      </c>
      <c r="N34" s="20">
        <f t="shared" si="8"/>
        <v>1935.7</v>
      </c>
      <c r="O34" s="20">
        <f t="shared" si="8"/>
        <v>1851.6</v>
      </c>
      <c r="P34" s="20">
        <f t="shared" si="8"/>
        <v>2032.2</v>
      </c>
      <c r="Q34" s="20">
        <f t="shared" si="8"/>
        <v>2206.4</v>
      </c>
      <c r="R34" s="20">
        <f t="shared" si="8"/>
        <v>2183.7999999999997</v>
      </c>
      <c r="S34" s="20">
        <f t="shared" si="8"/>
        <v>2265.6</v>
      </c>
      <c r="T34" s="20">
        <f t="shared" si="8"/>
        <v>2406.9</v>
      </c>
      <c r="U34" s="20">
        <f t="shared" si="8"/>
        <v>2679.2</v>
      </c>
      <c r="V34" s="20">
        <f t="shared" si="8"/>
        <v>2482.5</v>
      </c>
      <c r="W34" s="20">
        <f t="shared" si="8"/>
        <v>2590.6000000000058</v>
      </c>
      <c r="X34" s="20">
        <f t="shared" si="8"/>
        <v>2507.8000000000002</v>
      </c>
      <c r="Y34" s="20">
        <f t="shared" ref="Y34:Z34" si="9">Y10-Y22</f>
        <v>2511.9</v>
      </c>
      <c r="Z34" s="20">
        <f t="shared" si="9"/>
        <v>2300.9</v>
      </c>
    </row>
    <row r="35" spans="1:26" s="20" customFormat="1">
      <c r="A35" s="73" t="s">
        <v>10</v>
      </c>
      <c r="B35" s="73" t="s">
        <v>19</v>
      </c>
      <c r="C35" s="74" t="s">
        <v>49</v>
      </c>
      <c r="D35" s="20">
        <f t="shared" ref="D35:X35" si="10">D11-D23</f>
        <v>561.4</v>
      </c>
      <c r="E35" s="20">
        <f t="shared" si="10"/>
        <v>574.6</v>
      </c>
      <c r="F35" s="20">
        <f t="shared" si="10"/>
        <v>601.4</v>
      </c>
      <c r="G35" s="20">
        <f t="shared" si="10"/>
        <v>651.29999999999995</v>
      </c>
      <c r="H35" s="20">
        <f t="shared" si="10"/>
        <v>727.3</v>
      </c>
      <c r="I35" s="20">
        <f t="shared" si="10"/>
        <v>494.1</v>
      </c>
      <c r="J35" s="20">
        <f t="shared" si="10"/>
        <v>647.70000000000005</v>
      </c>
      <c r="K35" s="20">
        <f t="shared" si="10"/>
        <v>823.6</v>
      </c>
      <c r="L35" s="20">
        <f t="shared" si="10"/>
        <v>872.6</v>
      </c>
      <c r="M35" s="20">
        <f t="shared" si="10"/>
        <v>779.3</v>
      </c>
      <c r="N35" s="20">
        <f t="shared" si="10"/>
        <v>1153</v>
      </c>
      <c r="O35" s="20">
        <f t="shared" si="10"/>
        <v>1028.9000000000001</v>
      </c>
      <c r="P35" s="20">
        <f t="shared" si="10"/>
        <v>1073.0999999999999</v>
      </c>
      <c r="Q35" s="20">
        <f t="shared" si="10"/>
        <v>1105.3999999999999</v>
      </c>
      <c r="R35" s="20">
        <f t="shared" si="10"/>
        <v>1092.5</v>
      </c>
      <c r="S35" s="20">
        <f t="shared" si="10"/>
        <v>1511.5</v>
      </c>
      <c r="T35" s="20">
        <f t="shared" si="10"/>
        <v>1143.7</v>
      </c>
      <c r="U35" s="20">
        <f t="shared" si="10"/>
        <v>1339.6</v>
      </c>
      <c r="V35" s="20">
        <f t="shared" si="10"/>
        <v>1677.3</v>
      </c>
      <c r="W35" s="20">
        <f t="shared" si="10"/>
        <v>1397.3000000000011</v>
      </c>
      <c r="X35" s="20">
        <f t="shared" si="10"/>
        <v>1387.8</v>
      </c>
      <c r="Y35" s="20">
        <f t="shared" ref="Y35:Z35" si="11">Y11-Y23</f>
        <v>1590.3</v>
      </c>
      <c r="Z35" s="20">
        <f t="shared" si="11"/>
        <v>1256.9000000000001</v>
      </c>
    </row>
    <row r="36" spans="1:26" s="20" customFormat="1">
      <c r="A36" s="73" t="s">
        <v>11</v>
      </c>
      <c r="B36" s="73" t="s">
        <v>20</v>
      </c>
      <c r="C36" s="74" t="s">
        <v>50</v>
      </c>
      <c r="D36" s="20">
        <f t="shared" ref="D36:X36" si="12">D12-D24</f>
        <v>5713.9</v>
      </c>
      <c r="E36" s="20">
        <f t="shared" si="12"/>
        <v>4765.2</v>
      </c>
      <c r="F36" s="20">
        <f t="shared" si="12"/>
        <v>4470.8</v>
      </c>
      <c r="G36" s="20">
        <f t="shared" si="12"/>
        <v>3755.8</v>
      </c>
      <c r="H36" s="20">
        <f t="shared" si="12"/>
        <v>4796.2</v>
      </c>
      <c r="I36" s="20">
        <f t="shared" si="12"/>
        <v>4983.3</v>
      </c>
      <c r="J36" s="20">
        <f t="shared" si="12"/>
        <v>7271.3</v>
      </c>
      <c r="K36" s="20">
        <f t="shared" si="12"/>
        <v>7209.2</v>
      </c>
      <c r="L36" s="20">
        <f t="shared" si="12"/>
        <v>5106.6000000000004</v>
      </c>
      <c r="M36" s="20">
        <f t="shared" si="12"/>
        <v>4722.7000000000007</v>
      </c>
      <c r="N36" s="20">
        <f t="shared" si="12"/>
        <v>5047.8999999999996</v>
      </c>
      <c r="O36" s="20">
        <f t="shared" si="12"/>
        <v>5194.3</v>
      </c>
      <c r="P36" s="20">
        <f t="shared" si="12"/>
        <v>5030.2</v>
      </c>
      <c r="Q36" s="20">
        <f t="shared" si="12"/>
        <v>5979.2</v>
      </c>
      <c r="R36" s="20">
        <f t="shared" si="12"/>
        <v>5969.6</v>
      </c>
      <c r="S36" s="20">
        <f t="shared" si="12"/>
        <v>7374.6</v>
      </c>
      <c r="T36" s="20">
        <f t="shared" si="12"/>
        <v>5550.7999999999993</v>
      </c>
      <c r="U36" s="20">
        <f t="shared" si="12"/>
        <v>7225.6999999999989</v>
      </c>
      <c r="V36" s="20">
        <f t="shared" si="12"/>
        <v>6265.3</v>
      </c>
      <c r="W36" s="20">
        <f t="shared" si="12"/>
        <v>6504.1999999999971</v>
      </c>
      <c r="X36" s="20">
        <f t="shared" si="12"/>
        <v>7152.3</v>
      </c>
      <c r="Y36" s="20">
        <f t="shared" ref="Y36:Z36" si="13">Y12-Y24</f>
        <v>7840.7</v>
      </c>
      <c r="Z36" s="20">
        <f t="shared" si="13"/>
        <v>6275.7</v>
      </c>
    </row>
    <row r="37" spans="1:26" s="20" customFormat="1">
      <c r="A37" s="73" t="s">
        <v>12</v>
      </c>
      <c r="B37" s="73" t="s">
        <v>21</v>
      </c>
      <c r="C37" s="75" t="s">
        <v>25</v>
      </c>
      <c r="D37" s="20">
        <f t="shared" ref="D37:X37" si="14">D13-D25</f>
        <v>12716.5</v>
      </c>
      <c r="E37" s="20">
        <f t="shared" si="14"/>
        <v>12470.1</v>
      </c>
      <c r="F37" s="20">
        <f t="shared" si="14"/>
        <v>12815.7</v>
      </c>
      <c r="G37" s="20">
        <f t="shared" si="14"/>
        <v>12683.4</v>
      </c>
      <c r="H37" s="20">
        <f t="shared" si="14"/>
        <v>13542</v>
      </c>
      <c r="I37" s="20">
        <f t="shared" si="14"/>
        <v>14644.3</v>
      </c>
      <c r="J37" s="20">
        <f t="shared" si="14"/>
        <v>25866.400000000001</v>
      </c>
      <c r="K37" s="20">
        <f t="shared" si="14"/>
        <v>24003.599999999999</v>
      </c>
      <c r="L37" s="20">
        <f t="shared" si="14"/>
        <v>15942.699999999999</v>
      </c>
      <c r="M37" s="20">
        <f t="shared" si="14"/>
        <v>14921.600000000002</v>
      </c>
      <c r="N37" s="20">
        <f t="shared" si="14"/>
        <v>15951.899999999998</v>
      </c>
      <c r="O37" s="20">
        <f t="shared" si="14"/>
        <v>16718.800000000003</v>
      </c>
      <c r="P37" s="20">
        <f t="shared" si="14"/>
        <v>17655.5</v>
      </c>
      <c r="Q37" s="20">
        <f t="shared" si="14"/>
        <v>19911.2</v>
      </c>
      <c r="R37" s="20">
        <f t="shared" si="14"/>
        <v>19807.5</v>
      </c>
      <c r="S37" s="20">
        <f t="shared" si="14"/>
        <v>25124.1</v>
      </c>
      <c r="T37" s="20">
        <f t="shared" si="14"/>
        <v>19185.599999999999</v>
      </c>
      <c r="U37" s="20">
        <f t="shared" si="14"/>
        <v>26123.7</v>
      </c>
      <c r="V37" s="20">
        <f t="shared" si="14"/>
        <v>24831.999999999996</v>
      </c>
      <c r="W37" s="20">
        <f t="shared" si="14"/>
        <v>19805.799999999992</v>
      </c>
      <c r="X37" s="20">
        <f t="shared" si="14"/>
        <v>20216</v>
      </c>
      <c r="Y37" s="20">
        <f t="shared" ref="Y37:Z37" si="15">Y13-Y25</f>
        <v>24165.5</v>
      </c>
      <c r="Z37" s="20">
        <f t="shared" si="15"/>
        <v>45400.2</v>
      </c>
    </row>
    <row r="38" spans="1:26" s="20" customFormat="1" ht="13.5" thickBot="1">
      <c r="A38" s="76" t="s">
        <v>13</v>
      </c>
      <c r="B38" s="76" t="s">
        <v>22</v>
      </c>
      <c r="C38" s="77" t="s">
        <v>26</v>
      </c>
      <c r="D38" s="79" t="s">
        <v>51</v>
      </c>
      <c r="E38" s="79" t="s">
        <v>51</v>
      </c>
      <c r="F38" s="22">
        <f t="shared" ref="F38:X38" si="16">F14-F26</f>
        <v>2631.2</v>
      </c>
      <c r="G38" s="22">
        <f t="shared" si="16"/>
        <v>2175.6</v>
      </c>
      <c r="H38" s="22">
        <f t="shared" si="16"/>
        <v>2389.1999999999998</v>
      </c>
      <c r="I38" s="22">
        <f t="shared" si="16"/>
        <v>2525.8000000000002</v>
      </c>
      <c r="J38" s="22">
        <f t="shared" si="16"/>
        <v>3319.7</v>
      </c>
      <c r="K38" s="22">
        <f t="shared" si="16"/>
        <v>3493.2</v>
      </c>
      <c r="L38" s="22">
        <f t="shared" si="16"/>
        <v>2668</v>
      </c>
      <c r="M38" s="22">
        <f t="shared" si="16"/>
        <v>2581.5</v>
      </c>
      <c r="N38" s="22">
        <f t="shared" si="16"/>
        <v>2511.1000000000004</v>
      </c>
      <c r="O38" s="22">
        <f t="shared" si="16"/>
        <v>2520.5</v>
      </c>
      <c r="P38" s="22">
        <f t="shared" si="16"/>
        <v>2517.6999999999998</v>
      </c>
      <c r="Q38" s="22">
        <f t="shared" si="16"/>
        <v>2677.1000000000004</v>
      </c>
      <c r="R38" s="22">
        <f t="shared" si="16"/>
        <v>2757.8</v>
      </c>
      <c r="S38" s="22">
        <f t="shared" si="16"/>
        <v>3783.9</v>
      </c>
      <c r="T38" s="22">
        <f t="shared" si="16"/>
        <v>2815.7</v>
      </c>
      <c r="U38" s="22">
        <f t="shared" si="16"/>
        <v>4487.7</v>
      </c>
      <c r="V38" s="22">
        <f t="shared" si="16"/>
        <v>4585.7</v>
      </c>
      <c r="W38" s="22">
        <f t="shared" si="16"/>
        <v>3240.300000000002</v>
      </c>
      <c r="X38" s="22">
        <f t="shared" si="16"/>
        <v>3347.2</v>
      </c>
      <c r="Y38" s="22">
        <f t="shared" ref="Y38:Z38" si="17">Y14-Y26</f>
        <v>3367.3</v>
      </c>
      <c r="Z38" s="22">
        <f t="shared" si="17"/>
        <v>5233.1000000000004</v>
      </c>
    </row>
    <row r="39" spans="1:26" s="20" customFormat="1"/>
    <row r="40" spans="1:26" s="20" customFormat="1"/>
    <row r="41" spans="1:26" s="20" customFormat="1"/>
    <row r="42" spans="1:26" s="20" customFormat="1"/>
    <row r="43" spans="1:26" s="20" customFormat="1"/>
    <row r="44" spans="1:26" s="20" customFormat="1"/>
    <row r="45" spans="1:26" s="20" customFormat="1"/>
    <row r="46" spans="1:26" s="20" customFormat="1"/>
    <row r="47" spans="1:26" s="20" customFormat="1"/>
    <row r="48" spans="1:26" s="20" customFormat="1"/>
    <row r="49" s="20" customFormat="1"/>
    <row r="50" s="20" customFormat="1"/>
    <row r="51" s="20" customFormat="1"/>
    <row r="52" s="20" customFormat="1"/>
    <row r="53" s="20" customFormat="1"/>
    <row r="54" s="20" customFormat="1"/>
    <row r="55" s="20" customFormat="1"/>
    <row r="56" s="20" customFormat="1"/>
    <row r="57" s="20" customFormat="1"/>
    <row r="58" s="20" customFormat="1"/>
    <row r="59" s="20" customFormat="1"/>
    <row r="60" s="20" customFormat="1"/>
    <row r="61" s="20" customFormat="1"/>
    <row r="62" s="20" customFormat="1"/>
    <row r="63" s="20" customFormat="1"/>
    <row r="64" s="20" customFormat="1"/>
    <row r="65" s="20" customFormat="1"/>
    <row r="66" s="20" customFormat="1"/>
    <row r="67" s="20" customFormat="1"/>
    <row r="68" s="20" customFormat="1"/>
    <row r="69" s="20" customFormat="1"/>
    <row r="70" s="20" customFormat="1"/>
    <row r="71" s="20" customFormat="1"/>
    <row r="72" s="20" customFormat="1"/>
    <row r="73" s="20" customFormat="1"/>
    <row r="74" s="20" customFormat="1"/>
    <row r="75" s="20" customFormat="1"/>
    <row r="76" s="20" customFormat="1"/>
    <row r="77" s="20" customFormat="1"/>
    <row r="78" s="20" customFormat="1"/>
    <row r="79" s="20" customFormat="1"/>
    <row r="80" s="20" customFormat="1"/>
    <row r="81" spans="1:16" s="20" customFormat="1"/>
    <row r="82" spans="1:16" s="20" customFormat="1"/>
    <row r="83" spans="1:16" s="20" customFormat="1"/>
    <row r="84" spans="1:16" s="20" customFormat="1"/>
    <row r="85" spans="1:16" s="20" customFormat="1"/>
    <row r="86" spans="1:16" s="20" customFormat="1"/>
    <row r="87" spans="1:16" s="20" customFormat="1"/>
    <row r="88" spans="1:16" s="20" customFormat="1"/>
    <row r="89" spans="1:16" s="20" customFormat="1"/>
    <row r="90" spans="1:16" s="20" customFormat="1"/>
    <row r="91" spans="1:16" s="20" customFormat="1"/>
    <row r="92" spans="1:16" s="20" customFormat="1"/>
    <row r="93" spans="1:16" s="20" customFormat="1"/>
    <row r="94" spans="1:16">
      <c r="A94" s="23"/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</row>
    <row r="95" spans="1:16">
      <c r="A95" s="23"/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</row>
    <row r="96" spans="1:16">
      <c r="A96" s="23"/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</row>
    <row r="97" spans="1:16">
      <c r="A97" s="23"/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</row>
    <row r="98" spans="1:16">
      <c r="A98" s="23"/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</row>
    <row r="99" spans="1:16">
      <c r="A99" s="23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</row>
    <row r="100" spans="1:16">
      <c r="A100" s="23"/>
      <c r="B100" s="23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23"/>
      <c r="N100" s="23"/>
      <c r="O100" s="23"/>
      <c r="P100" s="23"/>
    </row>
    <row r="101" spans="1:16">
      <c r="A101" s="23"/>
      <c r="B101" s="23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23"/>
      <c r="N101" s="23"/>
      <c r="O101" s="23"/>
      <c r="P101" s="23"/>
    </row>
    <row r="102" spans="1:16">
      <c r="A102" s="23"/>
      <c r="B102" s="23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23"/>
      <c r="N102" s="23"/>
      <c r="O102" s="23"/>
      <c r="P102" s="23"/>
    </row>
    <row r="103" spans="1:16">
      <c r="A103" s="23"/>
      <c r="B103" s="23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23"/>
      <c r="N103" s="23"/>
      <c r="O103" s="23"/>
      <c r="P103" s="23"/>
    </row>
    <row r="104" spans="1:16">
      <c r="A104" s="23"/>
      <c r="B104" s="23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23"/>
      <c r="N104" s="23"/>
      <c r="O104" s="23"/>
      <c r="P104" s="23"/>
    </row>
    <row r="105" spans="1:16">
      <c r="A105" s="23"/>
      <c r="B105" s="23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23"/>
      <c r="N105" s="23"/>
      <c r="O105" s="23"/>
      <c r="P105" s="23"/>
    </row>
    <row r="106" spans="1:16">
      <c r="A106" s="23"/>
      <c r="B106" s="23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23"/>
      <c r="N106" s="23"/>
      <c r="O106" s="23"/>
      <c r="P106" s="23"/>
    </row>
    <row r="107" spans="1:16">
      <c r="A107" s="23"/>
      <c r="B107" s="23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23"/>
      <c r="N107" s="23"/>
      <c r="O107" s="23"/>
      <c r="P107" s="23"/>
    </row>
    <row r="108" spans="1:16">
      <c r="A108" s="23"/>
      <c r="B108" s="23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23"/>
      <c r="N108" s="23"/>
      <c r="O108" s="23"/>
      <c r="P108" s="23"/>
    </row>
    <row r="109" spans="1:16">
      <c r="A109" s="23"/>
      <c r="B109" s="23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23"/>
      <c r="N109" s="23"/>
      <c r="O109" s="23"/>
      <c r="P109" s="23"/>
    </row>
    <row r="110" spans="1:16">
      <c r="A110" s="23"/>
      <c r="B110" s="23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23"/>
      <c r="N110" s="23"/>
      <c r="O110" s="23"/>
      <c r="P110" s="23"/>
    </row>
    <row r="111" spans="1:16">
      <c r="A111" s="23"/>
      <c r="B111" s="23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23"/>
      <c r="N111" s="23"/>
      <c r="O111" s="23"/>
      <c r="P111" s="23"/>
    </row>
    <row r="112" spans="1:16">
      <c r="A112" s="23"/>
      <c r="B112" s="23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23"/>
      <c r="N112" s="23"/>
      <c r="O112" s="23"/>
      <c r="P112" s="23"/>
    </row>
    <row r="113" spans="1:16">
      <c r="A113" s="23"/>
      <c r="B113" s="23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23"/>
      <c r="N113" s="23"/>
      <c r="O113" s="23"/>
      <c r="P113" s="23"/>
    </row>
    <row r="114" spans="1:16">
      <c r="A114" s="23"/>
      <c r="B114" s="23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23"/>
      <c r="N114" s="23"/>
      <c r="O114" s="23"/>
      <c r="P114" s="23"/>
    </row>
    <row r="115" spans="1:16">
      <c r="A115" s="23"/>
      <c r="B115" s="23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23"/>
      <c r="N115" s="23"/>
      <c r="O115" s="23"/>
      <c r="P115" s="23"/>
    </row>
    <row r="116" spans="1:16">
      <c r="A116" s="23"/>
      <c r="B116" s="23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23"/>
      <c r="N116" s="23"/>
      <c r="O116" s="23"/>
      <c r="P116" s="23"/>
    </row>
    <row r="117" spans="1:16">
      <c r="A117" s="23"/>
      <c r="B117" s="23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23"/>
      <c r="N117" s="23"/>
      <c r="O117" s="23"/>
      <c r="P117" s="23"/>
    </row>
    <row r="118" spans="1:16">
      <c r="A118" s="23"/>
      <c r="B118" s="23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23"/>
      <c r="N118" s="23"/>
      <c r="O118" s="23"/>
      <c r="P118" s="23"/>
    </row>
    <row r="119" spans="1:16">
      <c r="A119" s="23"/>
      <c r="B119" s="23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23"/>
      <c r="N119" s="23"/>
      <c r="O119" s="23"/>
      <c r="P119" s="23"/>
    </row>
    <row r="120" spans="1:16">
      <c r="A120" s="23"/>
      <c r="B120" s="23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23"/>
      <c r="N120" s="23"/>
      <c r="O120" s="23"/>
      <c r="P120" s="23"/>
    </row>
    <row r="121" spans="1:16">
      <c r="A121" s="23"/>
      <c r="B121" s="23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23"/>
      <c r="N121" s="23"/>
      <c r="O121" s="23"/>
      <c r="P121" s="23"/>
    </row>
    <row r="122" spans="1:16">
      <c r="A122" s="23"/>
      <c r="B122" s="23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23"/>
      <c r="N122" s="23"/>
      <c r="O122" s="23"/>
      <c r="P122" s="23"/>
    </row>
    <row r="123" spans="1:16">
      <c r="A123" s="23"/>
      <c r="B123" s="23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23"/>
      <c r="N123" s="23"/>
      <c r="O123" s="23"/>
      <c r="P123" s="23"/>
    </row>
    <row r="124" spans="1:16">
      <c r="A124" s="23"/>
      <c r="B124" s="23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23"/>
      <c r="N124" s="23"/>
      <c r="O124" s="23"/>
      <c r="P124" s="23"/>
    </row>
    <row r="125" spans="1:16">
      <c r="A125" s="23"/>
      <c r="B125" s="23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23"/>
      <c r="N125" s="23"/>
      <c r="O125" s="23"/>
      <c r="P125" s="23"/>
    </row>
    <row r="126" spans="1:16">
      <c r="A126" s="23"/>
      <c r="B126" s="23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23"/>
      <c r="N126" s="23"/>
      <c r="O126" s="23"/>
      <c r="P126" s="23"/>
    </row>
    <row r="127" spans="1:16">
      <c r="A127" s="23"/>
      <c r="B127" s="23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23"/>
      <c r="N127" s="23"/>
      <c r="O127" s="23"/>
      <c r="P127" s="23"/>
    </row>
    <row r="128" spans="1:16">
      <c r="A128" s="23"/>
      <c r="B128" s="23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23"/>
      <c r="N128" s="23"/>
      <c r="O128" s="23"/>
      <c r="P128" s="23"/>
    </row>
    <row r="129" spans="1:16">
      <c r="A129" s="23"/>
      <c r="B129" s="23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23"/>
      <c r="N129" s="23"/>
      <c r="O129" s="23"/>
      <c r="P129" s="23"/>
    </row>
    <row r="130" spans="1:16">
      <c r="A130" s="23"/>
      <c r="B130" s="23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23"/>
      <c r="N130" s="23"/>
      <c r="O130" s="23"/>
      <c r="P130" s="23"/>
    </row>
    <row r="131" spans="1:16">
      <c r="A131" s="23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23"/>
      <c r="N131" s="23"/>
      <c r="O131" s="23"/>
      <c r="P131" s="23"/>
    </row>
    <row r="132" spans="1:16">
      <c r="A132" s="23"/>
      <c r="B132" s="23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23"/>
      <c r="N132" s="23"/>
      <c r="O132" s="23"/>
      <c r="P132" s="23"/>
    </row>
    <row r="133" spans="1:16">
      <c r="A133" s="23"/>
      <c r="B133" s="23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23"/>
      <c r="N133" s="23"/>
      <c r="O133" s="23"/>
      <c r="P133" s="23"/>
    </row>
    <row r="134" spans="1:16">
      <c r="A134" s="23"/>
      <c r="B134" s="23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23"/>
      <c r="N134" s="23"/>
      <c r="O134" s="23"/>
      <c r="P134" s="23"/>
    </row>
    <row r="135" spans="1:16">
      <c r="A135" s="23"/>
      <c r="B135" s="23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23"/>
      <c r="N135" s="23"/>
      <c r="O135" s="23"/>
      <c r="P135" s="23"/>
    </row>
    <row r="136" spans="1:16">
      <c r="A136" s="23"/>
      <c r="B136" s="23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23"/>
      <c r="N136" s="23"/>
      <c r="O136" s="23"/>
      <c r="P136" s="23"/>
    </row>
    <row r="137" spans="1:16">
      <c r="A137" s="23"/>
      <c r="B137" s="23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23"/>
      <c r="N137" s="23"/>
      <c r="O137" s="23"/>
      <c r="P137" s="23"/>
    </row>
    <row r="138" spans="1:16">
      <c r="A138" s="23"/>
      <c r="B138" s="23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23"/>
      <c r="N138" s="23"/>
      <c r="O138" s="23"/>
      <c r="P138" s="23"/>
    </row>
    <row r="139" spans="1:16">
      <c r="A139" s="23"/>
      <c r="B139" s="23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23"/>
      <c r="N139" s="23"/>
      <c r="O139" s="23"/>
      <c r="P139" s="23"/>
    </row>
    <row r="140" spans="1:16">
      <c r="A140" s="23"/>
      <c r="B140" s="23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23"/>
      <c r="N140" s="23"/>
      <c r="O140" s="23"/>
      <c r="P140" s="23"/>
    </row>
    <row r="141" spans="1:16">
      <c r="A141" s="23"/>
      <c r="B141" s="23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23"/>
      <c r="N141" s="23"/>
      <c r="O141" s="23"/>
      <c r="P141" s="23"/>
    </row>
    <row r="142" spans="1:16">
      <c r="A142" s="23"/>
      <c r="B142" s="23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23"/>
      <c r="N142" s="23"/>
      <c r="O142" s="23"/>
      <c r="P142" s="23"/>
    </row>
    <row r="143" spans="1:16">
      <c r="A143" s="23"/>
      <c r="B143" s="23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23"/>
      <c r="N143" s="23"/>
      <c r="O143" s="23"/>
      <c r="P143" s="23"/>
    </row>
    <row r="144" spans="1:16">
      <c r="A144" s="23"/>
      <c r="B144" s="23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23"/>
      <c r="N144" s="23"/>
      <c r="O144" s="23"/>
      <c r="P144" s="23"/>
    </row>
    <row r="145" spans="1:16">
      <c r="A145" s="23"/>
      <c r="B145" s="23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23"/>
      <c r="N145" s="23"/>
      <c r="O145" s="23"/>
      <c r="P145" s="23"/>
    </row>
    <row r="146" spans="1:16">
      <c r="A146" s="23"/>
      <c r="B146" s="23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23"/>
      <c r="N146" s="23"/>
      <c r="O146" s="23"/>
      <c r="P146" s="23"/>
    </row>
    <row r="147" spans="1:16">
      <c r="A147" s="23"/>
      <c r="B147" s="23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23"/>
      <c r="N147" s="23"/>
      <c r="O147" s="23"/>
      <c r="P147" s="23"/>
    </row>
    <row r="148" spans="1:16">
      <c r="A148" s="23"/>
      <c r="B148" s="23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23"/>
      <c r="N148" s="23"/>
      <c r="O148" s="23"/>
      <c r="P148" s="23"/>
    </row>
    <row r="149" spans="1:16">
      <c r="A149" s="23"/>
      <c r="B149" s="23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23"/>
      <c r="N149" s="23"/>
      <c r="O149" s="23"/>
      <c r="P149" s="23"/>
    </row>
    <row r="150" spans="1:16">
      <c r="A150" s="23"/>
      <c r="B150" s="23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23"/>
      <c r="N150" s="23"/>
      <c r="O150" s="23"/>
      <c r="P150" s="23"/>
    </row>
    <row r="151" spans="1:16">
      <c r="A151" s="23"/>
      <c r="B151" s="23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23"/>
      <c r="N151" s="23"/>
      <c r="O151" s="23"/>
      <c r="P151" s="23"/>
    </row>
    <row r="152" spans="1:16">
      <c r="A152" s="23"/>
      <c r="B152" s="23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23"/>
      <c r="N152" s="23"/>
      <c r="O152" s="23"/>
      <c r="P152" s="23"/>
    </row>
    <row r="153" spans="1:16">
      <c r="A153" s="23"/>
      <c r="B153" s="23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23"/>
      <c r="N153" s="23"/>
      <c r="O153" s="23"/>
      <c r="P153" s="23"/>
    </row>
    <row r="154" spans="1:16">
      <c r="A154" s="23"/>
      <c r="B154" s="23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23"/>
      <c r="N154" s="23"/>
      <c r="O154" s="23"/>
      <c r="P154" s="23"/>
    </row>
    <row r="155" spans="1:16">
      <c r="A155" s="23"/>
      <c r="B155" s="23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23"/>
      <c r="N155" s="23"/>
      <c r="O155" s="23"/>
      <c r="P155" s="23"/>
    </row>
    <row r="156" spans="1:16">
      <c r="A156" s="23"/>
      <c r="B156" s="23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23"/>
      <c r="N156" s="23"/>
      <c r="O156" s="23"/>
      <c r="P156" s="23"/>
    </row>
    <row r="157" spans="1:16">
      <c r="A157" s="23"/>
      <c r="B157" s="23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23"/>
      <c r="N157" s="23"/>
      <c r="O157" s="23"/>
      <c r="P157" s="23"/>
    </row>
    <row r="158" spans="1:16">
      <c r="A158" s="23"/>
      <c r="B158" s="23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23"/>
      <c r="N158" s="23"/>
      <c r="O158" s="23"/>
      <c r="P158" s="23"/>
    </row>
    <row r="159" spans="1:16">
      <c r="A159" s="23"/>
      <c r="B159" s="23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23"/>
      <c r="N159" s="23"/>
      <c r="O159" s="23"/>
      <c r="P159" s="23"/>
    </row>
    <row r="160" spans="1:16">
      <c r="A160" s="23"/>
      <c r="B160" s="23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23"/>
      <c r="N160" s="23"/>
      <c r="O160" s="23"/>
      <c r="P160" s="23"/>
    </row>
    <row r="161" spans="1:16">
      <c r="A161" s="23"/>
      <c r="B161" s="23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23"/>
      <c r="N161" s="23"/>
      <c r="O161" s="23"/>
      <c r="P161" s="23"/>
    </row>
    <row r="162" spans="1:16">
      <c r="A162" s="23"/>
      <c r="B162" s="23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23"/>
      <c r="N162" s="23"/>
      <c r="O162" s="23"/>
      <c r="P162" s="23"/>
    </row>
    <row r="163" spans="1:16">
      <c r="A163" s="23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23"/>
      <c r="N163" s="23"/>
      <c r="O163" s="23"/>
      <c r="P163" s="23"/>
    </row>
    <row r="164" spans="1:16">
      <c r="A164" s="23"/>
      <c r="B164" s="23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23"/>
      <c r="N164" s="23"/>
      <c r="O164" s="23"/>
      <c r="P164" s="23"/>
    </row>
    <row r="165" spans="1:16">
      <c r="A165" s="23"/>
      <c r="B165" s="23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23"/>
      <c r="N165" s="23"/>
      <c r="O165" s="23"/>
      <c r="P165" s="23"/>
    </row>
    <row r="166" spans="1:16">
      <c r="A166" s="23"/>
      <c r="B166" s="23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23"/>
      <c r="N166" s="23"/>
      <c r="O166" s="23"/>
      <c r="P166" s="23"/>
    </row>
    <row r="167" spans="1:16">
      <c r="A167" s="23"/>
      <c r="B167" s="23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23"/>
      <c r="N167" s="23"/>
      <c r="O167" s="23"/>
      <c r="P167" s="23"/>
    </row>
    <row r="168" spans="1:16">
      <c r="A168" s="23"/>
      <c r="B168" s="23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23"/>
      <c r="N168" s="23"/>
      <c r="O168" s="23"/>
      <c r="P168" s="23"/>
    </row>
    <row r="169" spans="1:16">
      <c r="A169" s="23"/>
      <c r="B169" s="23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23"/>
      <c r="N169" s="23"/>
      <c r="O169" s="23"/>
      <c r="P169" s="23"/>
    </row>
    <row r="170" spans="1:16">
      <c r="A170" s="23"/>
      <c r="B170" s="23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23"/>
      <c r="N170" s="23"/>
      <c r="O170" s="23"/>
      <c r="P170" s="23"/>
    </row>
    <row r="171" spans="1:16">
      <c r="A171" s="23"/>
      <c r="B171" s="23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23"/>
      <c r="N171" s="23"/>
      <c r="O171" s="23"/>
      <c r="P171" s="23"/>
    </row>
    <row r="172" spans="1:16">
      <c r="A172" s="23"/>
      <c r="B172" s="23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23"/>
      <c r="N172" s="23"/>
      <c r="O172" s="23"/>
      <c r="P172" s="23"/>
    </row>
    <row r="173" spans="1:16">
      <c r="A173" s="23"/>
      <c r="B173" s="23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23"/>
      <c r="N173" s="23"/>
      <c r="O173" s="23"/>
      <c r="P173" s="23"/>
    </row>
    <row r="174" spans="1:16">
      <c r="A174" s="23"/>
      <c r="B174" s="23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23"/>
      <c r="N174" s="23"/>
      <c r="O174" s="23"/>
      <c r="P174" s="23"/>
    </row>
    <row r="175" spans="1:16">
      <c r="A175" s="23"/>
      <c r="B175" s="23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23"/>
      <c r="N175" s="23"/>
      <c r="O175" s="23"/>
      <c r="P175" s="23"/>
    </row>
    <row r="176" spans="1:16">
      <c r="A176" s="23"/>
      <c r="B176" s="23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23"/>
      <c r="N176" s="23"/>
      <c r="O176" s="23"/>
      <c r="P176" s="23"/>
    </row>
    <row r="177" spans="1:16">
      <c r="A177" s="23"/>
      <c r="B177" s="23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23"/>
      <c r="N177" s="23"/>
      <c r="O177" s="23"/>
      <c r="P177" s="23"/>
    </row>
    <row r="178" spans="1:16">
      <c r="A178" s="23"/>
      <c r="B178" s="23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23"/>
      <c r="N178" s="23"/>
      <c r="O178" s="23"/>
      <c r="P178" s="23"/>
    </row>
    <row r="179" spans="1:16">
      <c r="A179" s="23"/>
      <c r="B179" s="23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23"/>
      <c r="N179" s="23"/>
      <c r="O179" s="23"/>
      <c r="P179" s="23"/>
    </row>
    <row r="180" spans="1:16">
      <c r="A180" s="23"/>
      <c r="B180" s="23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23"/>
      <c r="N180" s="23"/>
      <c r="O180" s="23"/>
      <c r="P180" s="23"/>
    </row>
    <row r="181" spans="1:16">
      <c r="A181" s="23"/>
      <c r="B181" s="23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23"/>
      <c r="N181" s="23"/>
      <c r="O181" s="23"/>
      <c r="P181" s="23"/>
    </row>
    <row r="182" spans="1:16">
      <c r="A182" s="23"/>
      <c r="B182" s="23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23"/>
      <c r="N182" s="23"/>
      <c r="O182" s="23"/>
      <c r="P182" s="23"/>
    </row>
    <row r="183" spans="1:16">
      <c r="A183" s="23"/>
      <c r="B183" s="23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23"/>
      <c r="N183" s="23"/>
      <c r="O183" s="23"/>
      <c r="P183" s="23"/>
    </row>
  </sheetData>
  <pageMargins left="0.75" right="0.75" top="1" bottom="1" header="0.5" footer="0.5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5"/>
  <sheetViews>
    <sheetView zoomScaleNormal="100" workbookViewId="0">
      <pane xSplit="1" ySplit="3" topLeftCell="U4" activePane="bottomRight" state="frozen"/>
      <selection pane="topRight" activeCell="B1" sqref="B1"/>
      <selection pane="bottomLeft" activeCell="A6" sqref="A6"/>
      <selection pane="bottomRight" activeCell="Y30" sqref="Y30:Z38"/>
    </sheetView>
  </sheetViews>
  <sheetFormatPr defaultRowHeight="12"/>
  <cols>
    <col min="1" max="1" width="34.5703125" style="2" customWidth="1"/>
    <col min="2" max="2" width="30.140625" style="2" customWidth="1"/>
    <col min="3" max="3" width="31.85546875" style="2" customWidth="1"/>
    <col min="4" max="13" width="11.7109375" style="2" customWidth="1"/>
    <col min="14" max="16384" width="9.140625" style="2"/>
  </cols>
  <sheetData>
    <row r="1" spans="1:26" ht="31.5" customHeight="1">
      <c r="A1" s="11" t="s">
        <v>37</v>
      </c>
      <c r="B1" s="43" t="s">
        <v>36</v>
      </c>
      <c r="C1" s="43" t="s">
        <v>38</v>
      </c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26" ht="12.75" thickBot="1">
      <c r="A2" s="44" t="s">
        <v>23</v>
      </c>
      <c r="B2" s="45" t="s">
        <v>0</v>
      </c>
      <c r="C2" s="45" t="s">
        <v>43</v>
      </c>
      <c r="D2" s="1"/>
      <c r="E2" s="1"/>
      <c r="F2" s="1"/>
      <c r="G2" s="1"/>
      <c r="H2" s="1"/>
      <c r="I2" s="1"/>
      <c r="J2" s="1"/>
      <c r="K2" s="1"/>
      <c r="L2" s="1"/>
      <c r="M2" s="1"/>
    </row>
    <row r="3" spans="1:26" ht="17.25" customHeight="1" thickBot="1">
      <c r="A3" s="30" t="s">
        <v>1</v>
      </c>
      <c r="B3" s="30" t="s">
        <v>2</v>
      </c>
      <c r="C3" s="60" t="s">
        <v>42</v>
      </c>
      <c r="D3" s="61">
        <v>2002</v>
      </c>
      <c r="E3" s="61">
        <v>2003</v>
      </c>
      <c r="F3" s="61">
        <v>2004</v>
      </c>
      <c r="G3" s="61">
        <v>2005</v>
      </c>
      <c r="H3" s="61">
        <v>2006</v>
      </c>
      <c r="I3" s="61">
        <v>2007</v>
      </c>
      <c r="J3" s="61">
        <v>2008</v>
      </c>
      <c r="K3" s="61">
        <v>2009</v>
      </c>
      <c r="L3" s="61">
        <v>2010</v>
      </c>
      <c r="M3" s="61">
        <v>2011</v>
      </c>
      <c r="N3" s="61">
        <v>2012</v>
      </c>
      <c r="O3" s="61">
        <v>2013</v>
      </c>
      <c r="P3" s="61">
        <v>2014</v>
      </c>
      <c r="Q3" s="61">
        <v>2015</v>
      </c>
      <c r="R3" s="61">
        <v>2016</v>
      </c>
      <c r="S3" s="61">
        <v>2017</v>
      </c>
      <c r="T3" s="61">
        <v>2018</v>
      </c>
      <c r="U3" s="61">
        <v>2019</v>
      </c>
      <c r="V3" s="61">
        <v>2020</v>
      </c>
      <c r="W3" s="61">
        <v>2021</v>
      </c>
      <c r="X3" s="61">
        <v>2022</v>
      </c>
      <c r="Y3" s="61">
        <v>2023</v>
      </c>
      <c r="Z3" s="61">
        <v>2024</v>
      </c>
    </row>
    <row r="4" spans="1:26" s="46" customFormat="1" ht="12" customHeight="1">
      <c r="A4" s="15"/>
      <c r="B4" s="16"/>
      <c r="C4" s="15"/>
      <c r="D4" s="16"/>
      <c r="E4" s="15"/>
      <c r="F4" s="16"/>
      <c r="G4" s="15"/>
      <c r="H4" s="16"/>
      <c r="I4" s="15"/>
      <c r="J4" s="16"/>
      <c r="K4" s="15"/>
      <c r="L4" s="16"/>
      <c r="M4" s="15"/>
      <c r="N4" s="16"/>
      <c r="O4" s="15"/>
      <c r="P4" s="16"/>
      <c r="Q4" s="15"/>
      <c r="R4" s="15"/>
      <c r="S4" s="15"/>
      <c r="T4" s="15"/>
      <c r="U4" s="15"/>
      <c r="V4" s="15"/>
    </row>
    <row r="5" spans="1:26" s="39" customFormat="1">
      <c r="A5" s="33" t="s">
        <v>3</v>
      </c>
      <c r="B5" s="62" t="s">
        <v>4</v>
      </c>
      <c r="C5" s="63" t="s">
        <v>24</v>
      </c>
      <c r="D5" s="64">
        <v>49776</v>
      </c>
      <c r="E5" s="64">
        <v>47074</v>
      </c>
      <c r="F5" s="64">
        <v>45353</v>
      </c>
      <c r="G5" s="64">
        <v>44753</v>
      </c>
      <c r="H5" s="64">
        <v>43104</v>
      </c>
      <c r="I5" s="64">
        <v>43015</v>
      </c>
      <c r="J5" s="64">
        <v>43891</v>
      </c>
      <c r="K5" s="64">
        <v>41051</v>
      </c>
      <c r="L5" s="64">
        <v>38478</v>
      </c>
      <c r="M5" s="64">
        <v>39990</v>
      </c>
      <c r="N5" s="64">
        <v>37599</v>
      </c>
      <c r="O5" s="64">
        <v>36655.9</v>
      </c>
      <c r="P5" s="64">
        <v>36499</v>
      </c>
      <c r="Q5" s="65">
        <v>36150.1</v>
      </c>
      <c r="R5" s="64">
        <v>35177.5</v>
      </c>
      <c r="S5" s="64">
        <v>35977</v>
      </c>
      <c r="T5" s="64">
        <v>34360</v>
      </c>
      <c r="U5" s="64">
        <v>34375.1</v>
      </c>
      <c r="V5" s="64">
        <v>31836</v>
      </c>
      <c r="W5" s="64">
        <v>34002.699999999983</v>
      </c>
      <c r="X5" s="64">
        <v>33207</v>
      </c>
      <c r="Y5" s="64">
        <v>38721</v>
      </c>
      <c r="Z5" s="64">
        <v>38592</v>
      </c>
    </row>
    <row r="6" spans="1:26" s="39" customFormat="1">
      <c r="A6" s="47" t="s">
        <v>5</v>
      </c>
      <c r="B6" s="47" t="s">
        <v>14</v>
      </c>
      <c r="C6" s="4" t="s">
        <v>44</v>
      </c>
      <c r="D6" s="40">
        <v>3141</v>
      </c>
      <c r="E6" s="40">
        <v>3109</v>
      </c>
      <c r="F6" s="40">
        <v>2684</v>
      </c>
      <c r="G6" s="40">
        <v>2795</v>
      </c>
      <c r="H6" s="40">
        <v>2507</v>
      </c>
      <c r="I6" s="40">
        <v>2843</v>
      </c>
      <c r="J6" s="40">
        <v>2780</v>
      </c>
      <c r="K6" s="40">
        <v>2565</v>
      </c>
      <c r="L6" s="40">
        <v>2537.1999999999998</v>
      </c>
      <c r="M6" s="40">
        <v>2742</v>
      </c>
      <c r="N6" s="40">
        <v>2465</v>
      </c>
      <c r="O6" s="40">
        <v>2312.3000000000002</v>
      </c>
      <c r="P6" s="40">
        <v>2499</v>
      </c>
      <c r="Q6" s="40">
        <v>2526.9</v>
      </c>
      <c r="R6" s="40">
        <v>2285.4</v>
      </c>
      <c r="S6" s="40">
        <v>2603</v>
      </c>
      <c r="T6" s="40">
        <v>2343</v>
      </c>
      <c r="U6" s="40">
        <v>2442</v>
      </c>
      <c r="V6" s="40">
        <v>2496</v>
      </c>
      <c r="W6" s="40">
        <v>2647.5000000000005</v>
      </c>
      <c r="X6" s="40">
        <v>1633</v>
      </c>
      <c r="Y6" s="40">
        <v>2880</v>
      </c>
      <c r="Z6" s="40">
        <v>2016</v>
      </c>
    </row>
    <row r="7" spans="1:26" s="39" customFormat="1">
      <c r="A7" s="47" t="s">
        <v>6</v>
      </c>
      <c r="B7" s="47" t="s">
        <v>15</v>
      </c>
      <c r="C7" s="4" t="s">
        <v>45</v>
      </c>
      <c r="D7" s="40">
        <v>6697</v>
      </c>
      <c r="E7" s="40">
        <v>5403</v>
      </c>
      <c r="F7" s="40">
        <v>4683</v>
      </c>
      <c r="G7" s="40">
        <v>5087</v>
      </c>
      <c r="H7" s="40">
        <v>4626</v>
      </c>
      <c r="I7" s="40">
        <v>3900</v>
      </c>
      <c r="J7" s="40">
        <v>3862</v>
      </c>
      <c r="K7" s="40">
        <v>3920</v>
      </c>
      <c r="L7" s="40">
        <v>3079.5</v>
      </c>
      <c r="M7" s="40">
        <v>3587</v>
      </c>
      <c r="N7" s="40">
        <v>2999.7</v>
      </c>
      <c r="O7" s="40">
        <v>3185</v>
      </c>
      <c r="P7" s="40">
        <v>3297</v>
      </c>
      <c r="Q7" s="40">
        <v>2934.9</v>
      </c>
      <c r="R7" s="40">
        <v>2387.1999999999998</v>
      </c>
      <c r="S7" s="40">
        <v>2474</v>
      </c>
      <c r="T7" s="40">
        <v>2381</v>
      </c>
      <c r="U7" s="40">
        <v>2177.9</v>
      </c>
      <c r="V7" s="40">
        <v>2099</v>
      </c>
      <c r="W7" s="40">
        <v>2261.7000000000003</v>
      </c>
      <c r="X7" s="40">
        <v>2732.9</v>
      </c>
      <c r="Y7" s="40">
        <v>2868</v>
      </c>
      <c r="Z7" s="40">
        <v>2500</v>
      </c>
    </row>
    <row r="8" spans="1:26" s="39" customFormat="1">
      <c r="A8" s="47" t="s">
        <v>7</v>
      </c>
      <c r="B8" s="47" t="s">
        <v>16</v>
      </c>
      <c r="C8" s="4" t="s">
        <v>46</v>
      </c>
      <c r="D8" s="40">
        <v>688</v>
      </c>
      <c r="E8" s="40">
        <v>996</v>
      </c>
      <c r="F8" s="40">
        <v>877</v>
      </c>
      <c r="G8" s="40">
        <v>779</v>
      </c>
      <c r="H8" s="40">
        <v>1124</v>
      </c>
      <c r="I8" s="40">
        <v>1162</v>
      </c>
      <c r="J8" s="40">
        <v>1016</v>
      </c>
      <c r="K8" s="40">
        <v>1046</v>
      </c>
      <c r="L8" s="40">
        <v>998</v>
      </c>
      <c r="M8" s="40">
        <v>936</v>
      </c>
      <c r="N8" s="40">
        <v>560</v>
      </c>
      <c r="O8" s="40">
        <v>582</v>
      </c>
      <c r="P8" s="40">
        <v>652</v>
      </c>
      <c r="Q8" s="40">
        <v>690</v>
      </c>
      <c r="R8" s="40">
        <v>851</v>
      </c>
      <c r="S8" s="40">
        <v>780</v>
      </c>
      <c r="T8" s="40">
        <v>815</v>
      </c>
      <c r="U8" s="40">
        <v>783</v>
      </c>
      <c r="V8" s="40">
        <v>2464</v>
      </c>
      <c r="W8" s="40">
        <v>892</v>
      </c>
      <c r="X8" s="40">
        <v>2405.1999999999998</v>
      </c>
      <c r="Y8" s="40">
        <v>877</v>
      </c>
      <c r="Z8" s="40">
        <v>935</v>
      </c>
    </row>
    <row r="9" spans="1:26" s="39" customFormat="1">
      <c r="A9" s="47" t="s">
        <v>8</v>
      </c>
      <c r="B9" s="47" t="s">
        <v>17</v>
      </c>
      <c r="C9" s="4" t="s">
        <v>47</v>
      </c>
      <c r="D9" s="40">
        <v>2600</v>
      </c>
      <c r="E9" s="40">
        <v>2512</v>
      </c>
      <c r="F9" s="40">
        <v>1839</v>
      </c>
      <c r="G9" s="40">
        <v>1369</v>
      </c>
      <c r="H9" s="40">
        <v>1261</v>
      </c>
      <c r="I9" s="40">
        <v>1370</v>
      </c>
      <c r="J9" s="40">
        <v>1415</v>
      </c>
      <c r="K9" s="41">
        <v>1306</v>
      </c>
      <c r="L9" s="40">
        <v>2042</v>
      </c>
      <c r="M9" s="40">
        <v>2380</v>
      </c>
      <c r="N9" s="40">
        <v>2406</v>
      </c>
      <c r="O9" s="40">
        <v>2331.6999999999998</v>
      </c>
      <c r="P9" s="40">
        <v>2053</v>
      </c>
      <c r="Q9" s="40">
        <v>2136.1</v>
      </c>
      <c r="R9" s="40">
        <v>2045.2</v>
      </c>
      <c r="S9" s="40">
        <v>1942</v>
      </c>
      <c r="T9" s="40">
        <v>1833</v>
      </c>
      <c r="U9" s="40">
        <v>2157</v>
      </c>
      <c r="V9" s="40">
        <v>958</v>
      </c>
      <c r="W9" s="40">
        <v>2181</v>
      </c>
      <c r="X9" s="40">
        <v>768.5</v>
      </c>
      <c r="Y9" s="40">
        <v>2035</v>
      </c>
      <c r="Z9" s="40">
        <v>2261</v>
      </c>
    </row>
    <row r="10" spans="1:26" s="39" customFormat="1">
      <c r="A10" s="47" t="s">
        <v>9</v>
      </c>
      <c r="B10" s="47" t="s">
        <v>18</v>
      </c>
      <c r="C10" s="4" t="s">
        <v>48</v>
      </c>
      <c r="D10" s="40">
        <v>6958</v>
      </c>
      <c r="E10" s="40">
        <v>2267</v>
      </c>
      <c r="F10" s="40">
        <v>2069</v>
      </c>
      <c r="G10" s="40">
        <v>1999</v>
      </c>
      <c r="H10" s="40">
        <v>1361</v>
      </c>
      <c r="I10" s="40">
        <v>1839</v>
      </c>
      <c r="J10" s="40">
        <v>2371</v>
      </c>
      <c r="K10" s="40">
        <v>2246</v>
      </c>
      <c r="L10" s="40">
        <v>2083</v>
      </c>
      <c r="M10" s="40">
        <v>2127</v>
      </c>
      <c r="N10" s="40">
        <v>1680</v>
      </c>
      <c r="O10" s="40">
        <v>1404</v>
      </c>
      <c r="P10" s="40">
        <v>1390</v>
      </c>
      <c r="Q10" s="40">
        <v>1437.4</v>
      </c>
      <c r="R10" s="40">
        <v>1609.9</v>
      </c>
      <c r="S10" s="40">
        <v>1527</v>
      </c>
      <c r="T10" s="40">
        <v>1412</v>
      </c>
      <c r="U10" s="40">
        <v>1374.3</v>
      </c>
      <c r="V10" s="40">
        <v>1261</v>
      </c>
      <c r="W10" s="40">
        <v>1234.8000000000002</v>
      </c>
      <c r="X10" s="40">
        <v>1505.6</v>
      </c>
      <c r="Y10" s="40">
        <v>1861</v>
      </c>
      <c r="Z10" s="40">
        <v>943</v>
      </c>
    </row>
    <row r="11" spans="1:26" s="39" customFormat="1">
      <c r="A11" s="47" t="s">
        <v>10</v>
      </c>
      <c r="B11" s="47" t="s">
        <v>19</v>
      </c>
      <c r="C11" s="4" t="s">
        <v>49</v>
      </c>
      <c r="D11" s="40">
        <v>1141</v>
      </c>
      <c r="E11" s="40">
        <v>1135</v>
      </c>
      <c r="F11" s="40">
        <v>1429</v>
      </c>
      <c r="G11" s="40">
        <v>1072</v>
      </c>
      <c r="H11" s="40">
        <v>992</v>
      </c>
      <c r="I11" s="40">
        <v>666</v>
      </c>
      <c r="J11" s="40">
        <v>651</v>
      </c>
      <c r="K11" s="40">
        <v>693</v>
      </c>
      <c r="L11" s="40">
        <v>621</v>
      </c>
      <c r="M11" s="40">
        <v>477</v>
      </c>
      <c r="N11" s="40">
        <v>441</v>
      </c>
      <c r="O11" s="40">
        <v>444</v>
      </c>
      <c r="P11" s="40">
        <v>472</v>
      </c>
      <c r="Q11" s="40">
        <v>442.4</v>
      </c>
      <c r="R11" s="40">
        <v>464.2</v>
      </c>
      <c r="S11" s="40">
        <v>394</v>
      </c>
      <c r="T11" s="40">
        <v>504</v>
      </c>
      <c r="U11" s="40">
        <v>512</v>
      </c>
      <c r="V11" s="40">
        <v>315</v>
      </c>
      <c r="W11" s="40">
        <v>315</v>
      </c>
      <c r="X11" s="40">
        <v>337.7</v>
      </c>
      <c r="Y11" s="40">
        <v>524</v>
      </c>
      <c r="Z11" s="40">
        <v>456</v>
      </c>
    </row>
    <row r="12" spans="1:26" s="39" customFormat="1">
      <c r="A12" s="47" t="s">
        <v>11</v>
      </c>
      <c r="B12" s="47" t="s">
        <v>20</v>
      </c>
      <c r="C12" s="4" t="s">
        <v>50</v>
      </c>
      <c r="D12" s="40">
        <v>12606</v>
      </c>
      <c r="E12" s="40">
        <v>12410</v>
      </c>
      <c r="F12" s="40">
        <v>11258</v>
      </c>
      <c r="G12" s="40">
        <v>11070</v>
      </c>
      <c r="H12" s="40">
        <v>11020</v>
      </c>
      <c r="I12" s="40">
        <v>10321</v>
      </c>
      <c r="J12" s="40">
        <v>9675</v>
      </c>
      <c r="K12" s="40">
        <v>9498</v>
      </c>
      <c r="L12" s="40">
        <v>9155</v>
      </c>
      <c r="M12" s="40">
        <v>8677.5</v>
      </c>
      <c r="N12" s="40">
        <v>8374</v>
      </c>
      <c r="O12" s="40">
        <v>7444</v>
      </c>
      <c r="P12" s="40">
        <v>8268</v>
      </c>
      <c r="Q12" s="40">
        <v>8204.2999999999993</v>
      </c>
      <c r="R12" s="40">
        <v>7514.1</v>
      </c>
      <c r="S12" s="40">
        <v>7399</v>
      </c>
      <c r="T12" s="40">
        <v>7092</v>
      </c>
      <c r="U12" s="40">
        <v>6489</v>
      </c>
      <c r="V12" s="40">
        <v>5770</v>
      </c>
      <c r="W12" s="40">
        <v>6100.5000000000009</v>
      </c>
      <c r="X12" s="40">
        <v>6018.4</v>
      </c>
      <c r="Y12" s="40">
        <v>6895</v>
      </c>
      <c r="Z12" s="40">
        <v>5444</v>
      </c>
    </row>
    <row r="13" spans="1:26" s="39" customFormat="1">
      <c r="A13" s="47" t="s">
        <v>12</v>
      </c>
      <c r="B13" s="47" t="s">
        <v>21</v>
      </c>
      <c r="C13" s="4" t="s">
        <v>25</v>
      </c>
      <c r="D13" s="40">
        <v>15657</v>
      </c>
      <c r="E13" s="40">
        <v>15296</v>
      </c>
      <c r="F13" s="40">
        <v>17080</v>
      </c>
      <c r="G13" s="40">
        <v>17566</v>
      </c>
      <c r="H13" s="40">
        <v>18205</v>
      </c>
      <c r="I13" s="40">
        <v>19087</v>
      </c>
      <c r="J13" s="40">
        <v>20499</v>
      </c>
      <c r="K13" s="40">
        <v>18132</v>
      </c>
      <c r="L13" s="40">
        <v>16571.2</v>
      </c>
      <c r="M13" s="40">
        <v>17449.3</v>
      </c>
      <c r="N13" s="40">
        <v>16685</v>
      </c>
      <c r="O13" s="40">
        <v>16836.599999999999</v>
      </c>
      <c r="P13" s="40">
        <v>15934</v>
      </c>
      <c r="Q13" s="40">
        <v>15882.8</v>
      </c>
      <c r="R13" s="40">
        <v>16213.2</v>
      </c>
      <c r="S13" s="40">
        <v>16762</v>
      </c>
      <c r="T13" s="40">
        <v>16214</v>
      </c>
      <c r="U13" s="40">
        <v>16774</v>
      </c>
      <c r="V13" s="40">
        <v>14770</v>
      </c>
      <c r="W13" s="40">
        <v>16424.800000000007</v>
      </c>
      <c r="X13" s="40">
        <v>15819.8</v>
      </c>
      <c r="Y13" s="40">
        <v>18831</v>
      </c>
      <c r="Z13" s="40">
        <v>21921</v>
      </c>
    </row>
    <row r="14" spans="1:26" s="39" customFormat="1">
      <c r="A14" s="47" t="s">
        <v>13</v>
      </c>
      <c r="B14" s="47" t="s">
        <v>22</v>
      </c>
      <c r="C14" s="5" t="s">
        <v>26</v>
      </c>
      <c r="E14" s="40">
        <v>3684</v>
      </c>
      <c r="F14" s="40">
        <v>2988</v>
      </c>
      <c r="G14" s="40">
        <v>2577</v>
      </c>
      <c r="H14" s="40">
        <v>2008</v>
      </c>
      <c r="I14" s="40">
        <v>1827</v>
      </c>
      <c r="J14" s="40">
        <v>1622</v>
      </c>
      <c r="K14" s="40">
        <v>1645</v>
      </c>
      <c r="L14" s="40">
        <v>1391.1</v>
      </c>
      <c r="M14" s="40">
        <v>1614</v>
      </c>
      <c r="N14" s="40">
        <v>1988</v>
      </c>
      <c r="O14" s="40">
        <v>2116.3000000000002</v>
      </c>
      <c r="P14" s="40">
        <v>1934</v>
      </c>
      <c r="Q14" s="40">
        <v>1895.3</v>
      </c>
      <c r="R14" s="40">
        <v>1807.3</v>
      </c>
      <c r="S14" s="40">
        <v>2096</v>
      </c>
      <c r="T14" s="40">
        <v>1766</v>
      </c>
      <c r="U14" s="40">
        <v>1665.9</v>
      </c>
      <c r="V14" s="40">
        <v>1703</v>
      </c>
      <c r="W14" s="40">
        <v>1945.4000000000003</v>
      </c>
      <c r="X14" s="40">
        <v>1985.5</v>
      </c>
      <c r="Y14" s="40">
        <v>1950</v>
      </c>
      <c r="Z14" s="40">
        <v>2116</v>
      </c>
    </row>
    <row r="15" spans="1:26" s="39" customFormat="1">
      <c r="A15" s="3"/>
      <c r="B15" s="3"/>
      <c r="C15" s="5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</row>
    <row r="16" spans="1:26" s="40" customFormat="1">
      <c r="A16" s="48" t="s">
        <v>28</v>
      </c>
      <c r="B16" s="48" t="s">
        <v>29</v>
      </c>
      <c r="C16" s="48" t="s">
        <v>30</v>
      </c>
      <c r="D16" s="9"/>
      <c r="E16" s="8"/>
      <c r="F16" s="9"/>
      <c r="G16" s="8"/>
      <c r="H16" s="9"/>
      <c r="I16" s="8"/>
      <c r="J16" s="9"/>
      <c r="K16" s="8"/>
      <c r="L16" s="9"/>
      <c r="M16" s="8"/>
      <c r="N16" s="9"/>
      <c r="O16" s="8"/>
      <c r="P16" s="9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s="38" customFormat="1">
      <c r="A17" s="53" t="s">
        <v>3</v>
      </c>
      <c r="B17" s="54" t="s">
        <v>4</v>
      </c>
      <c r="C17" s="55" t="s">
        <v>24</v>
      </c>
      <c r="D17" s="38">
        <v>13458.8</v>
      </c>
      <c r="E17" s="38">
        <v>12951.6</v>
      </c>
      <c r="F17" s="38">
        <v>12543.3</v>
      </c>
      <c r="G17" s="38">
        <v>13291.1</v>
      </c>
      <c r="H17" s="38">
        <v>13673.8</v>
      </c>
      <c r="I17" s="38">
        <v>13527.4</v>
      </c>
      <c r="J17" s="38">
        <v>12696.6</v>
      </c>
      <c r="K17" s="38">
        <v>12425.9</v>
      </c>
      <c r="L17" s="38">
        <v>12437.4</v>
      </c>
      <c r="M17" s="38">
        <v>12687.5</v>
      </c>
      <c r="N17" s="38">
        <v>11955.3</v>
      </c>
      <c r="O17" s="38">
        <v>11934.4</v>
      </c>
      <c r="P17" s="38">
        <v>11873.1</v>
      </c>
      <c r="Q17" s="39">
        <v>7005.5</v>
      </c>
      <c r="R17" s="38">
        <v>6743.4</v>
      </c>
      <c r="S17" s="38">
        <v>11557.5</v>
      </c>
      <c r="T17" s="38">
        <v>11152.5</v>
      </c>
      <c r="U17" s="38">
        <v>10772.7</v>
      </c>
      <c r="V17" s="38">
        <v>10601.1</v>
      </c>
      <c r="W17" s="38">
        <v>10723.9</v>
      </c>
      <c r="X17" s="38">
        <v>8484</v>
      </c>
      <c r="Y17" s="38">
        <v>12897.5</v>
      </c>
      <c r="Z17" s="38">
        <v>13232</v>
      </c>
    </row>
    <row r="18" spans="1:26" s="40" customFormat="1">
      <c r="A18" s="50" t="s">
        <v>5</v>
      </c>
      <c r="B18" s="50" t="s">
        <v>14</v>
      </c>
      <c r="C18" s="51" t="s">
        <v>44</v>
      </c>
      <c r="D18" s="40">
        <v>916.3</v>
      </c>
      <c r="E18" s="40">
        <v>719.7</v>
      </c>
      <c r="F18" s="40">
        <v>1800.7</v>
      </c>
      <c r="G18" s="40">
        <v>855.2</v>
      </c>
      <c r="H18" s="40">
        <v>775.9</v>
      </c>
      <c r="I18" s="40">
        <v>831.4</v>
      </c>
      <c r="J18" s="40">
        <v>863</v>
      </c>
      <c r="K18" s="40">
        <v>830.8</v>
      </c>
      <c r="L18" s="40">
        <v>736.7</v>
      </c>
      <c r="M18" s="40">
        <v>713</v>
      </c>
      <c r="N18" s="40">
        <v>746.7</v>
      </c>
      <c r="O18" s="40">
        <v>644.9</v>
      </c>
      <c r="P18" s="40">
        <v>686.3</v>
      </c>
      <c r="Q18" s="40">
        <v>383.6</v>
      </c>
      <c r="R18" s="40">
        <v>340.8</v>
      </c>
      <c r="S18" s="40">
        <v>664.1</v>
      </c>
      <c r="T18" s="40">
        <v>642</v>
      </c>
      <c r="U18" s="40">
        <v>596.4</v>
      </c>
      <c r="V18" s="40">
        <v>462</v>
      </c>
      <c r="W18" s="40">
        <v>758.40000000000009</v>
      </c>
      <c r="X18" s="40">
        <v>144.69999999999999</v>
      </c>
      <c r="Y18" s="40">
        <v>1008.6</v>
      </c>
      <c r="Z18" s="40">
        <v>652.5</v>
      </c>
    </row>
    <row r="19" spans="1:26" s="40" customFormat="1">
      <c r="A19" s="50" t="s">
        <v>6</v>
      </c>
      <c r="B19" s="50" t="s">
        <v>15</v>
      </c>
      <c r="C19" s="51" t="s">
        <v>45</v>
      </c>
      <c r="D19" s="40">
        <v>1544.7</v>
      </c>
      <c r="E19" s="40">
        <v>1243.4000000000001</v>
      </c>
      <c r="F19" s="40">
        <v>1088</v>
      </c>
      <c r="G19" s="40">
        <v>1111.3</v>
      </c>
      <c r="H19" s="40">
        <v>1154.3</v>
      </c>
      <c r="I19" s="40">
        <v>1068.8</v>
      </c>
      <c r="J19" s="40">
        <v>932.6</v>
      </c>
      <c r="K19" s="40">
        <v>887.6</v>
      </c>
      <c r="L19" s="40">
        <v>719.3</v>
      </c>
      <c r="M19" s="40">
        <v>868</v>
      </c>
      <c r="N19" s="40">
        <v>773.3</v>
      </c>
      <c r="O19" s="40">
        <v>671.7</v>
      </c>
      <c r="P19" s="40">
        <v>618</v>
      </c>
      <c r="Q19" s="40">
        <v>317.60000000000002</v>
      </c>
      <c r="R19" s="40">
        <v>250.1</v>
      </c>
      <c r="S19" s="40">
        <v>600.6</v>
      </c>
      <c r="T19" s="40">
        <v>603.20000000000005</v>
      </c>
      <c r="U19" s="40">
        <v>596.20000000000005</v>
      </c>
      <c r="V19" s="40">
        <v>570</v>
      </c>
      <c r="W19" s="40">
        <v>603.99999999999989</v>
      </c>
      <c r="X19" s="40">
        <v>290.89999999999998</v>
      </c>
      <c r="Y19" s="40">
        <v>776.3</v>
      </c>
      <c r="Z19" s="40">
        <v>638.29999999999995</v>
      </c>
    </row>
    <row r="20" spans="1:26" s="40" customFormat="1">
      <c r="A20" s="50" t="s">
        <v>7</v>
      </c>
      <c r="B20" s="50" t="s">
        <v>16</v>
      </c>
      <c r="C20" s="51" t="s">
        <v>46</v>
      </c>
      <c r="D20" s="40">
        <v>184.4</v>
      </c>
      <c r="E20" s="40">
        <v>248.4</v>
      </c>
      <c r="F20" s="40">
        <v>190.5</v>
      </c>
      <c r="G20" s="40">
        <v>176.6</v>
      </c>
      <c r="H20" s="40">
        <v>265.89999999999998</v>
      </c>
      <c r="I20" s="40">
        <v>200.7</v>
      </c>
      <c r="J20" s="40">
        <v>268</v>
      </c>
      <c r="K20" s="40">
        <v>333</v>
      </c>
      <c r="L20" s="40">
        <v>260.39999999999998</v>
      </c>
      <c r="M20" s="40">
        <v>186.2</v>
      </c>
      <c r="N20" s="40">
        <v>121.9</v>
      </c>
      <c r="O20" s="40">
        <v>122.7</v>
      </c>
      <c r="P20" s="40">
        <v>131.1</v>
      </c>
      <c r="Q20" s="40">
        <v>100.4</v>
      </c>
      <c r="R20" s="40">
        <v>105.7</v>
      </c>
      <c r="S20" s="40">
        <v>156.19999999999999</v>
      </c>
      <c r="T20" s="40">
        <v>152.1</v>
      </c>
      <c r="U20" s="40">
        <v>150.30000000000001</v>
      </c>
      <c r="V20" s="40">
        <v>652.4</v>
      </c>
      <c r="W20" s="40">
        <v>185.8</v>
      </c>
      <c r="X20" s="40">
        <v>476</v>
      </c>
      <c r="Y20" s="40">
        <v>134.30000000000001</v>
      </c>
      <c r="Z20" s="40">
        <v>154.9</v>
      </c>
    </row>
    <row r="21" spans="1:26" s="40" customFormat="1">
      <c r="A21" s="50" t="s">
        <v>8</v>
      </c>
      <c r="B21" s="50" t="s">
        <v>17</v>
      </c>
      <c r="C21" s="51" t="s">
        <v>47</v>
      </c>
      <c r="D21" s="40">
        <v>464.1</v>
      </c>
      <c r="E21" s="40">
        <v>370.9</v>
      </c>
      <c r="F21" s="40">
        <v>280.3</v>
      </c>
      <c r="G21" s="40">
        <v>237.9</v>
      </c>
      <c r="H21" s="40">
        <v>238.8</v>
      </c>
      <c r="I21" s="40">
        <v>313.8</v>
      </c>
      <c r="J21" s="40">
        <v>245.7</v>
      </c>
      <c r="K21" s="41">
        <v>259.60000000000002</v>
      </c>
      <c r="L21" s="40">
        <v>422.4</v>
      </c>
      <c r="M21" s="40">
        <v>450.9</v>
      </c>
      <c r="N21" s="40">
        <v>430.5</v>
      </c>
      <c r="O21" s="40">
        <v>376.4</v>
      </c>
      <c r="P21" s="40">
        <v>300.39999999999998</v>
      </c>
      <c r="Q21" s="40">
        <v>85.2</v>
      </c>
      <c r="R21" s="40">
        <v>93.1</v>
      </c>
      <c r="S21" s="40">
        <v>264.3</v>
      </c>
      <c r="T21" s="40">
        <v>252.9</v>
      </c>
      <c r="U21" s="40">
        <v>300.3</v>
      </c>
      <c r="V21" s="40">
        <v>213.8</v>
      </c>
      <c r="W21" s="40">
        <v>277.00000000000006</v>
      </c>
      <c r="X21" s="40">
        <v>59.8</v>
      </c>
      <c r="Y21" s="40">
        <v>285.5</v>
      </c>
      <c r="Z21" s="40">
        <v>205.8</v>
      </c>
    </row>
    <row r="22" spans="1:26" s="40" customFormat="1">
      <c r="A22" s="50" t="s">
        <v>9</v>
      </c>
      <c r="B22" s="50" t="s">
        <v>18</v>
      </c>
      <c r="C22" s="51" t="s">
        <v>48</v>
      </c>
      <c r="D22" s="40">
        <v>1066.5999999999999</v>
      </c>
      <c r="E22" s="40">
        <v>341</v>
      </c>
      <c r="F22" s="40">
        <v>302.8</v>
      </c>
      <c r="G22" s="40">
        <v>276.8</v>
      </c>
      <c r="H22" s="40">
        <v>236.4</v>
      </c>
      <c r="I22" s="40">
        <v>324.5</v>
      </c>
      <c r="J22" s="40">
        <v>432.3</v>
      </c>
      <c r="K22" s="40">
        <v>482.4</v>
      </c>
      <c r="L22" s="40">
        <v>515.5</v>
      </c>
      <c r="M22" s="40">
        <v>540.9</v>
      </c>
      <c r="N22" s="40">
        <v>366.3</v>
      </c>
      <c r="O22" s="40">
        <v>330.5</v>
      </c>
      <c r="P22" s="40">
        <v>326.10000000000002</v>
      </c>
      <c r="Q22" s="40">
        <v>232.1</v>
      </c>
      <c r="R22" s="40">
        <v>240.6</v>
      </c>
      <c r="S22" s="40">
        <v>296.7</v>
      </c>
      <c r="T22" s="40">
        <v>258.3</v>
      </c>
      <c r="U22" s="40">
        <v>242.3</v>
      </c>
      <c r="V22" s="40">
        <v>288.8</v>
      </c>
      <c r="W22" s="40">
        <v>285.8</v>
      </c>
      <c r="X22" s="40">
        <v>329.3</v>
      </c>
      <c r="Y22" s="40">
        <v>569.5</v>
      </c>
      <c r="Z22" s="40">
        <v>233.3</v>
      </c>
    </row>
    <row r="23" spans="1:26" s="40" customFormat="1">
      <c r="A23" s="50" t="s">
        <v>10</v>
      </c>
      <c r="B23" s="50" t="s">
        <v>19</v>
      </c>
      <c r="C23" s="51" t="s">
        <v>49</v>
      </c>
      <c r="D23" s="40">
        <v>142.6</v>
      </c>
      <c r="E23" s="40">
        <v>215.6</v>
      </c>
      <c r="F23" s="40">
        <v>223</v>
      </c>
      <c r="G23" s="40">
        <v>192.2</v>
      </c>
      <c r="H23" s="40">
        <v>308.39999999999998</v>
      </c>
      <c r="I23" s="40">
        <v>200.6</v>
      </c>
      <c r="J23" s="40">
        <v>213.3</v>
      </c>
      <c r="K23" s="40">
        <v>201.2</v>
      </c>
      <c r="L23" s="40">
        <v>168</v>
      </c>
      <c r="M23" s="40">
        <v>155.5</v>
      </c>
      <c r="N23" s="40">
        <v>127.4</v>
      </c>
      <c r="O23" s="40">
        <v>130.6</v>
      </c>
      <c r="P23" s="40">
        <v>137</v>
      </c>
      <c r="Q23" s="40">
        <v>93.3</v>
      </c>
      <c r="R23" s="40">
        <v>69.3</v>
      </c>
      <c r="S23" s="40">
        <v>84.8</v>
      </c>
      <c r="T23" s="40">
        <v>104.5</v>
      </c>
      <c r="U23" s="40">
        <v>92.3</v>
      </c>
      <c r="V23" s="40">
        <v>72.599999999999994</v>
      </c>
      <c r="W23" s="40">
        <v>72.599999999999994</v>
      </c>
      <c r="X23" s="40">
        <v>27.7</v>
      </c>
      <c r="Y23" s="40">
        <v>108.9</v>
      </c>
      <c r="Z23" s="40">
        <v>92.2</v>
      </c>
    </row>
    <row r="24" spans="1:26" s="40" customFormat="1">
      <c r="A24" s="50" t="s">
        <v>11</v>
      </c>
      <c r="B24" s="50" t="s">
        <v>20</v>
      </c>
      <c r="C24" s="51" t="s">
        <v>50</v>
      </c>
      <c r="D24" s="40">
        <v>3781.1</v>
      </c>
      <c r="E24" s="40">
        <v>3523.1</v>
      </c>
      <c r="F24" s="40">
        <v>3114.8</v>
      </c>
      <c r="G24" s="40">
        <v>3516.2</v>
      </c>
      <c r="H24" s="40">
        <v>3496.8</v>
      </c>
      <c r="I24" s="40">
        <v>2818.8</v>
      </c>
      <c r="J24" s="40">
        <v>2615</v>
      </c>
      <c r="K24" s="40">
        <v>2564.3000000000002</v>
      </c>
      <c r="L24" s="40">
        <v>2983</v>
      </c>
      <c r="M24" s="40">
        <v>2693.3</v>
      </c>
      <c r="N24" s="40">
        <v>2577.1999999999998</v>
      </c>
      <c r="O24" s="40">
        <v>2528.4</v>
      </c>
      <c r="P24" s="40">
        <v>2816.6</v>
      </c>
      <c r="Q24" s="40">
        <v>1077.5</v>
      </c>
      <c r="R24" s="40">
        <v>969.1</v>
      </c>
      <c r="S24" s="40">
        <v>2455.3000000000002</v>
      </c>
      <c r="T24" s="40">
        <v>2192.6999999999998</v>
      </c>
      <c r="U24" s="40">
        <v>2003.6</v>
      </c>
      <c r="V24" s="40">
        <v>2002.1</v>
      </c>
      <c r="W24" s="40">
        <v>1988.9000000000005</v>
      </c>
      <c r="X24" s="40">
        <v>729.5</v>
      </c>
      <c r="Y24" s="40">
        <v>2289.5</v>
      </c>
      <c r="Z24" s="40">
        <v>1899.2</v>
      </c>
    </row>
    <row r="25" spans="1:26" s="40" customFormat="1">
      <c r="A25" s="50" t="s">
        <v>12</v>
      </c>
      <c r="B25" s="50" t="s">
        <v>21</v>
      </c>
      <c r="C25" s="51" t="s">
        <v>25</v>
      </c>
      <c r="D25" s="40">
        <v>5322.3</v>
      </c>
      <c r="E25" s="40">
        <v>5568.4</v>
      </c>
      <c r="F25" s="40">
        <v>6209.8</v>
      </c>
      <c r="G25" s="40">
        <v>6445.2</v>
      </c>
      <c r="H25" s="40">
        <v>6856.8</v>
      </c>
      <c r="I25" s="40">
        <v>7435.6</v>
      </c>
      <c r="J25" s="40">
        <v>6798.8</v>
      </c>
      <c r="K25" s="40">
        <v>6350.7</v>
      </c>
      <c r="L25" s="40">
        <v>6379.5</v>
      </c>
      <c r="M25" s="40">
        <v>6651.3</v>
      </c>
      <c r="N25" s="40">
        <v>6176.6</v>
      </c>
      <c r="O25" s="40">
        <v>6454.7</v>
      </c>
      <c r="P25" s="40">
        <v>6148.4</v>
      </c>
      <c r="Q25" s="40">
        <v>4311.8</v>
      </c>
      <c r="R25" s="40">
        <v>4347.3</v>
      </c>
      <c r="S25" s="40">
        <v>6423.1</v>
      </c>
      <c r="T25" s="40">
        <v>6409.4</v>
      </c>
      <c r="U25" s="40">
        <v>6227.2</v>
      </c>
      <c r="V25" s="40">
        <v>5881.1</v>
      </c>
      <c r="W25" s="40">
        <v>6068.1</v>
      </c>
      <c r="X25" s="40">
        <v>6002.9</v>
      </c>
      <c r="Y25" s="40">
        <v>7034</v>
      </c>
      <c r="Z25" s="40">
        <v>8440.4</v>
      </c>
    </row>
    <row r="26" spans="1:26" s="40" customFormat="1">
      <c r="A26" s="50" t="s">
        <v>13</v>
      </c>
      <c r="B26" s="50" t="s">
        <v>22</v>
      </c>
      <c r="C26" s="52" t="s">
        <v>26</v>
      </c>
      <c r="D26" s="40">
        <f>D17-13422</f>
        <v>36.799999999999272</v>
      </c>
      <c r="E26" s="40">
        <v>640.20000000000005</v>
      </c>
      <c r="F26" s="40">
        <v>426</v>
      </c>
      <c r="G26" s="40">
        <v>400.4</v>
      </c>
      <c r="H26" s="40">
        <v>340.5</v>
      </c>
      <c r="I26" s="40">
        <v>333.2</v>
      </c>
      <c r="J26" s="40">
        <v>327.9</v>
      </c>
      <c r="K26" s="40">
        <v>516.29999999999995</v>
      </c>
      <c r="L26" s="40">
        <v>252.6</v>
      </c>
      <c r="M26" s="40">
        <v>428.4</v>
      </c>
      <c r="N26" s="40">
        <v>635.4</v>
      </c>
      <c r="O26" s="40">
        <v>674.5</v>
      </c>
      <c r="P26" s="40">
        <v>709.2</v>
      </c>
      <c r="Q26" s="40">
        <v>404</v>
      </c>
      <c r="R26" s="40">
        <v>327.39999999999998</v>
      </c>
      <c r="S26" s="40">
        <v>612.4</v>
      </c>
      <c r="T26" s="40">
        <v>537.4</v>
      </c>
      <c r="U26" s="40">
        <v>564.1</v>
      </c>
      <c r="V26" s="40">
        <v>458.3</v>
      </c>
      <c r="W26" s="40">
        <v>483.30000000000018</v>
      </c>
      <c r="X26" s="40">
        <v>423.1</v>
      </c>
      <c r="Y26" s="40">
        <v>690.9</v>
      </c>
      <c r="Z26" s="40">
        <v>915.1</v>
      </c>
    </row>
    <row r="27" spans="1:26" s="40" customFormat="1">
      <c r="A27" s="50"/>
      <c r="B27" s="50"/>
      <c r="C27" s="52"/>
    </row>
    <row r="28" spans="1:26" s="40" customFormat="1">
      <c r="A28" s="66" t="s">
        <v>31</v>
      </c>
      <c r="B28" s="66" t="s">
        <v>32</v>
      </c>
      <c r="C28" s="66" t="s">
        <v>33</v>
      </c>
      <c r="D28" s="7"/>
      <c r="E28" s="6"/>
      <c r="F28" s="7"/>
      <c r="G28" s="6"/>
      <c r="H28" s="7"/>
      <c r="I28" s="6"/>
      <c r="J28" s="7"/>
      <c r="K28" s="6"/>
      <c r="L28" s="7"/>
      <c r="M28" s="6"/>
      <c r="N28" s="7"/>
      <c r="O28" s="6"/>
      <c r="P28" s="7"/>
      <c r="Q28" s="6"/>
      <c r="R28" s="7"/>
      <c r="S28" s="6"/>
      <c r="T28" s="7"/>
      <c r="U28" s="6"/>
      <c r="V28" s="7"/>
      <c r="W28" s="7"/>
      <c r="X28" s="7"/>
      <c r="Y28" s="7"/>
      <c r="Z28" s="7"/>
    </row>
    <row r="29" spans="1:26" s="38" customFormat="1">
      <c r="A29" s="53" t="s">
        <v>3</v>
      </c>
      <c r="B29" s="53" t="s">
        <v>4</v>
      </c>
      <c r="C29" s="53" t="s">
        <v>24</v>
      </c>
      <c r="D29" s="38">
        <f t="shared" ref="D29:V29" si="0">D5-D17</f>
        <v>36317.199999999997</v>
      </c>
      <c r="E29" s="38">
        <f t="shared" si="0"/>
        <v>34122.400000000001</v>
      </c>
      <c r="F29" s="38">
        <f t="shared" si="0"/>
        <v>32809.699999999997</v>
      </c>
      <c r="G29" s="38">
        <f t="shared" si="0"/>
        <v>31461.9</v>
      </c>
      <c r="H29" s="38">
        <f t="shared" si="0"/>
        <v>29430.2</v>
      </c>
      <c r="I29" s="38">
        <f t="shared" si="0"/>
        <v>29487.599999999999</v>
      </c>
      <c r="J29" s="38">
        <f t="shared" si="0"/>
        <v>31194.400000000001</v>
      </c>
      <c r="K29" s="38">
        <f t="shared" si="0"/>
        <v>28625.1</v>
      </c>
      <c r="L29" s="38">
        <f t="shared" si="0"/>
        <v>26040.6</v>
      </c>
      <c r="M29" s="38">
        <f t="shared" si="0"/>
        <v>27302.5</v>
      </c>
      <c r="N29" s="38">
        <f t="shared" si="0"/>
        <v>25643.7</v>
      </c>
      <c r="O29" s="38">
        <f t="shared" si="0"/>
        <v>24721.5</v>
      </c>
      <c r="P29" s="38">
        <f t="shared" si="0"/>
        <v>24625.9</v>
      </c>
      <c r="Q29" s="38">
        <f t="shared" si="0"/>
        <v>29144.6</v>
      </c>
      <c r="R29" s="38">
        <f t="shared" si="0"/>
        <v>28434.1</v>
      </c>
      <c r="S29" s="38">
        <f t="shared" si="0"/>
        <v>24419.5</v>
      </c>
      <c r="T29" s="38">
        <f t="shared" si="0"/>
        <v>23207.5</v>
      </c>
      <c r="U29" s="38">
        <f t="shared" si="0"/>
        <v>23602.399999999998</v>
      </c>
      <c r="V29" s="38">
        <f t="shared" si="0"/>
        <v>21234.9</v>
      </c>
      <c r="W29" s="39">
        <f>W5-W17</f>
        <v>23278.799999999981</v>
      </c>
      <c r="X29" s="39">
        <f>X5-X17</f>
        <v>24723</v>
      </c>
      <c r="Y29" s="39">
        <f>Y5-Y17</f>
        <v>25823.5</v>
      </c>
      <c r="Z29" s="39">
        <f>Z5-Z17</f>
        <v>25360</v>
      </c>
    </row>
    <row r="30" spans="1:26" s="40" customFormat="1">
      <c r="A30" s="50" t="s">
        <v>5</v>
      </c>
      <c r="B30" s="50" t="s">
        <v>14</v>
      </c>
      <c r="C30" s="50" t="s">
        <v>44</v>
      </c>
      <c r="D30" s="40">
        <f t="shared" ref="D30:W30" si="1">D6-D18</f>
        <v>2224.6999999999998</v>
      </c>
      <c r="E30" s="40">
        <f t="shared" si="1"/>
        <v>2389.3000000000002</v>
      </c>
      <c r="F30" s="40">
        <f t="shared" si="1"/>
        <v>883.3</v>
      </c>
      <c r="G30" s="40">
        <f t="shared" si="1"/>
        <v>1939.8</v>
      </c>
      <c r="H30" s="40">
        <f t="shared" si="1"/>
        <v>1731.1</v>
      </c>
      <c r="I30" s="40">
        <f t="shared" si="1"/>
        <v>2011.6</v>
      </c>
      <c r="J30" s="40">
        <f t="shared" si="1"/>
        <v>1917</v>
      </c>
      <c r="K30" s="40">
        <f t="shared" si="1"/>
        <v>1734.2</v>
      </c>
      <c r="L30" s="40">
        <f t="shared" si="1"/>
        <v>1800.4999999999998</v>
      </c>
      <c r="M30" s="40">
        <f t="shared" si="1"/>
        <v>2029</v>
      </c>
      <c r="N30" s="40">
        <f t="shared" si="1"/>
        <v>1718.3</v>
      </c>
      <c r="O30" s="40">
        <f t="shared" si="1"/>
        <v>1667.4</v>
      </c>
      <c r="P30" s="40">
        <f t="shared" si="1"/>
        <v>1812.7</v>
      </c>
      <c r="Q30" s="40">
        <f t="shared" si="1"/>
        <v>2143.3000000000002</v>
      </c>
      <c r="R30" s="40">
        <f t="shared" si="1"/>
        <v>1944.6000000000001</v>
      </c>
      <c r="S30" s="40">
        <f t="shared" si="1"/>
        <v>1938.9</v>
      </c>
      <c r="T30" s="40">
        <f t="shared" si="1"/>
        <v>1701</v>
      </c>
      <c r="U30" s="40">
        <f t="shared" si="1"/>
        <v>1845.6</v>
      </c>
      <c r="V30" s="40">
        <f t="shared" si="1"/>
        <v>2034</v>
      </c>
      <c r="W30" s="41">
        <f t="shared" si="1"/>
        <v>1889.1000000000004</v>
      </c>
      <c r="X30" s="41">
        <f t="shared" ref="X30:Y30" si="2">X6-X18</f>
        <v>1488.3</v>
      </c>
      <c r="Y30" s="41">
        <f t="shared" si="2"/>
        <v>1871.4</v>
      </c>
      <c r="Z30" s="41">
        <f t="shared" ref="Z30" si="3">Z6-Z18</f>
        <v>1363.5</v>
      </c>
    </row>
    <row r="31" spans="1:26" s="40" customFormat="1">
      <c r="A31" s="50" t="s">
        <v>6</v>
      </c>
      <c r="B31" s="50" t="s">
        <v>15</v>
      </c>
      <c r="C31" s="50" t="s">
        <v>45</v>
      </c>
      <c r="D31" s="40">
        <f t="shared" ref="D31:W31" si="4">D7-D19</f>
        <v>5152.3</v>
      </c>
      <c r="E31" s="40">
        <f t="shared" si="4"/>
        <v>4159.6000000000004</v>
      </c>
      <c r="F31" s="40">
        <f t="shared" si="4"/>
        <v>3595</v>
      </c>
      <c r="G31" s="40">
        <f t="shared" si="4"/>
        <v>3975.7</v>
      </c>
      <c r="H31" s="40">
        <f t="shared" si="4"/>
        <v>3471.7</v>
      </c>
      <c r="I31" s="40">
        <f t="shared" si="4"/>
        <v>2831.2</v>
      </c>
      <c r="J31" s="40">
        <f t="shared" si="4"/>
        <v>2929.4</v>
      </c>
      <c r="K31" s="40">
        <f t="shared" si="4"/>
        <v>3032.4</v>
      </c>
      <c r="L31" s="40">
        <f t="shared" si="4"/>
        <v>2360.1999999999998</v>
      </c>
      <c r="M31" s="40">
        <f t="shared" si="4"/>
        <v>2719</v>
      </c>
      <c r="N31" s="40">
        <f t="shared" si="4"/>
        <v>2226.3999999999996</v>
      </c>
      <c r="O31" s="40">
        <f t="shared" si="4"/>
        <v>2513.3000000000002</v>
      </c>
      <c r="P31" s="40">
        <f t="shared" si="4"/>
        <v>2679</v>
      </c>
      <c r="Q31" s="40">
        <f t="shared" si="4"/>
        <v>2617.3000000000002</v>
      </c>
      <c r="R31" s="40">
        <f t="shared" si="4"/>
        <v>2137.1</v>
      </c>
      <c r="S31" s="40">
        <f t="shared" si="4"/>
        <v>1873.4</v>
      </c>
      <c r="T31" s="40">
        <f t="shared" si="4"/>
        <v>1777.8</v>
      </c>
      <c r="U31" s="40">
        <f t="shared" si="4"/>
        <v>1581.7</v>
      </c>
      <c r="V31" s="40">
        <f t="shared" si="4"/>
        <v>1529</v>
      </c>
      <c r="W31" s="41">
        <f t="shared" si="4"/>
        <v>1657.7000000000003</v>
      </c>
      <c r="X31" s="41">
        <f t="shared" ref="X31:Y31" si="5">X7-X19</f>
        <v>2442</v>
      </c>
      <c r="Y31" s="41">
        <f t="shared" si="5"/>
        <v>2091.6999999999998</v>
      </c>
      <c r="Z31" s="41">
        <f t="shared" ref="Z31" si="6">Z7-Z19</f>
        <v>1861.7</v>
      </c>
    </row>
    <row r="32" spans="1:26" s="40" customFormat="1">
      <c r="A32" s="50" t="s">
        <v>7</v>
      </c>
      <c r="B32" s="50" t="s">
        <v>16</v>
      </c>
      <c r="C32" s="50" t="s">
        <v>46</v>
      </c>
      <c r="D32" s="40">
        <f t="shared" ref="D32:W32" si="7">D8-D20</f>
        <v>503.6</v>
      </c>
      <c r="E32" s="40">
        <f t="shared" si="7"/>
        <v>747.6</v>
      </c>
      <c r="F32" s="40">
        <f t="shared" si="7"/>
        <v>686.5</v>
      </c>
      <c r="G32" s="40">
        <f t="shared" si="7"/>
        <v>602.4</v>
      </c>
      <c r="H32" s="40">
        <f t="shared" si="7"/>
        <v>858.1</v>
      </c>
      <c r="I32" s="40">
        <f t="shared" si="7"/>
        <v>961.3</v>
      </c>
      <c r="J32" s="40">
        <f t="shared" si="7"/>
        <v>748</v>
      </c>
      <c r="K32" s="40">
        <f t="shared" si="7"/>
        <v>713</v>
      </c>
      <c r="L32" s="40">
        <f t="shared" si="7"/>
        <v>737.6</v>
      </c>
      <c r="M32" s="40">
        <f t="shared" si="7"/>
        <v>749.8</v>
      </c>
      <c r="N32" s="40">
        <f t="shared" si="7"/>
        <v>438.1</v>
      </c>
      <c r="O32" s="40">
        <f t="shared" si="7"/>
        <v>459.3</v>
      </c>
      <c r="P32" s="40">
        <f t="shared" si="7"/>
        <v>520.9</v>
      </c>
      <c r="Q32" s="40">
        <f t="shared" si="7"/>
        <v>589.6</v>
      </c>
      <c r="R32" s="40">
        <f t="shared" si="7"/>
        <v>745.3</v>
      </c>
      <c r="S32" s="40">
        <f t="shared" si="7"/>
        <v>623.79999999999995</v>
      </c>
      <c r="T32" s="40">
        <f t="shared" si="7"/>
        <v>662.9</v>
      </c>
      <c r="U32" s="40">
        <f t="shared" si="7"/>
        <v>632.70000000000005</v>
      </c>
      <c r="V32" s="40">
        <f t="shared" si="7"/>
        <v>1811.6</v>
      </c>
      <c r="W32" s="41">
        <f t="shared" si="7"/>
        <v>706.2</v>
      </c>
      <c r="X32" s="41">
        <f t="shared" ref="X32:Y32" si="8">X8-X20</f>
        <v>1929.1999999999998</v>
      </c>
      <c r="Y32" s="41">
        <f t="shared" si="8"/>
        <v>742.7</v>
      </c>
      <c r="Z32" s="41">
        <f t="shared" ref="Z32" si="9">Z8-Z20</f>
        <v>780.1</v>
      </c>
    </row>
    <row r="33" spans="1:26" s="40" customFormat="1">
      <c r="A33" s="50" t="s">
        <v>8</v>
      </c>
      <c r="B33" s="50" t="s">
        <v>17</v>
      </c>
      <c r="C33" s="50" t="s">
        <v>47</v>
      </c>
      <c r="D33" s="40">
        <f t="shared" ref="D33:W33" si="10">D9-D21</f>
        <v>2135.9</v>
      </c>
      <c r="E33" s="40">
        <f t="shared" si="10"/>
        <v>2141.1</v>
      </c>
      <c r="F33" s="40">
        <f t="shared" si="10"/>
        <v>1558.7</v>
      </c>
      <c r="G33" s="40">
        <f t="shared" si="10"/>
        <v>1131.0999999999999</v>
      </c>
      <c r="H33" s="40">
        <f t="shared" si="10"/>
        <v>1022.2</v>
      </c>
      <c r="I33" s="40">
        <f t="shared" si="10"/>
        <v>1056.2</v>
      </c>
      <c r="J33" s="40">
        <f t="shared" si="10"/>
        <v>1169.3</v>
      </c>
      <c r="K33" s="40">
        <f t="shared" si="10"/>
        <v>1046.4000000000001</v>
      </c>
      <c r="L33" s="40">
        <f t="shared" si="10"/>
        <v>1619.6</v>
      </c>
      <c r="M33" s="40">
        <f t="shared" si="10"/>
        <v>1929.1</v>
      </c>
      <c r="N33" s="40">
        <f t="shared" si="10"/>
        <v>1975.5</v>
      </c>
      <c r="O33" s="40">
        <f t="shared" si="10"/>
        <v>1955.2999999999997</v>
      </c>
      <c r="P33" s="40">
        <f t="shared" si="10"/>
        <v>1752.6</v>
      </c>
      <c r="Q33" s="40">
        <f t="shared" si="10"/>
        <v>2050.9</v>
      </c>
      <c r="R33" s="40">
        <f t="shared" si="10"/>
        <v>1952.1000000000001</v>
      </c>
      <c r="S33" s="40">
        <f t="shared" si="10"/>
        <v>1677.7</v>
      </c>
      <c r="T33" s="40">
        <f t="shared" si="10"/>
        <v>1580.1</v>
      </c>
      <c r="U33" s="40">
        <f t="shared" si="10"/>
        <v>1856.7</v>
      </c>
      <c r="V33" s="40">
        <f t="shared" si="10"/>
        <v>744.2</v>
      </c>
      <c r="W33" s="41">
        <f t="shared" si="10"/>
        <v>1904</v>
      </c>
      <c r="X33" s="41">
        <f t="shared" ref="X33:Y33" si="11">X9-X21</f>
        <v>708.7</v>
      </c>
      <c r="Y33" s="41">
        <f t="shared" si="11"/>
        <v>1749.5</v>
      </c>
      <c r="Z33" s="41">
        <f t="shared" ref="Z33" si="12">Z9-Z21</f>
        <v>2055.1999999999998</v>
      </c>
    </row>
    <row r="34" spans="1:26" s="40" customFormat="1">
      <c r="A34" s="50" t="s">
        <v>9</v>
      </c>
      <c r="B34" s="50" t="s">
        <v>18</v>
      </c>
      <c r="C34" s="50" t="s">
        <v>48</v>
      </c>
      <c r="D34" s="40">
        <f t="shared" ref="D34:W34" si="13">D10-D22</f>
        <v>5891.4</v>
      </c>
      <c r="E34" s="40">
        <f t="shared" si="13"/>
        <v>1926</v>
      </c>
      <c r="F34" s="40">
        <f t="shared" si="13"/>
        <v>1766.2</v>
      </c>
      <c r="G34" s="40">
        <f t="shared" si="13"/>
        <v>1722.2</v>
      </c>
      <c r="H34" s="40">
        <f t="shared" si="13"/>
        <v>1124.5999999999999</v>
      </c>
      <c r="I34" s="40">
        <f t="shared" si="13"/>
        <v>1514.5</v>
      </c>
      <c r="J34" s="40">
        <f t="shared" si="13"/>
        <v>1938.7</v>
      </c>
      <c r="K34" s="40">
        <f t="shared" si="13"/>
        <v>1763.6</v>
      </c>
      <c r="L34" s="40">
        <f t="shared" si="13"/>
        <v>1567.5</v>
      </c>
      <c r="M34" s="40">
        <f t="shared" si="13"/>
        <v>1586.1</v>
      </c>
      <c r="N34" s="40">
        <f t="shared" si="13"/>
        <v>1313.7</v>
      </c>
      <c r="O34" s="40">
        <f t="shared" si="13"/>
        <v>1073.5</v>
      </c>
      <c r="P34" s="40">
        <f t="shared" si="13"/>
        <v>1063.9000000000001</v>
      </c>
      <c r="Q34" s="40">
        <f t="shared" si="13"/>
        <v>1205.3000000000002</v>
      </c>
      <c r="R34" s="40">
        <f t="shared" si="13"/>
        <v>1369.3000000000002</v>
      </c>
      <c r="S34" s="40">
        <f t="shared" si="13"/>
        <v>1230.3</v>
      </c>
      <c r="T34" s="40">
        <f t="shared" si="13"/>
        <v>1153.7</v>
      </c>
      <c r="U34" s="40">
        <f t="shared" si="13"/>
        <v>1132</v>
      </c>
      <c r="V34" s="40">
        <f t="shared" si="13"/>
        <v>972.2</v>
      </c>
      <c r="W34" s="41">
        <f t="shared" si="13"/>
        <v>949.00000000000023</v>
      </c>
      <c r="X34" s="41">
        <f t="shared" ref="X34:Y34" si="14">X10-X22</f>
        <v>1176.3</v>
      </c>
      <c r="Y34" s="41">
        <f t="shared" si="14"/>
        <v>1291.5</v>
      </c>
      <c r="Z34" s="41">
        <f t="shared" ref="Z34" si="15">Z10-Z22</f>
        <v>709.7</v>
      </c>
    </row>
    <row r="35" spans="1:26" s="40" customFormat="1">
      <c r="A35" s="50" t="s">
        <v>10</v>
      </c>
      <c r="B35" s="50" t="s">
        <v>19</v>
      </c>
      <c r="C35" s="50" t="s">
        <v>49</v>
      </c>
      <c r="D35" s="40">
        <f t="shared" ref="D35:W35" si="16">D11-D23</f>
        <v>998.4</v>
      </c>
      <c r="E35" s="40">
        <f t="shared" si="16"/>
        <v>919.4</v>
      </c>
      <c r="F35" s="40">
        <f t="shared" si="16"/>
        <v>1206</v>
      </c>
      <c r="G35" s="40">
        <f t="shared" si="16"/>
        <v>879.8</v>
      </c>
      <c r="H35" s="40">
        <f t="shared" si="16"/>
        <v>683.6</v>
      </c>
      <c r="I35" s="40">
        <f t="shared" si="16"/>
        <v>465.4</v>
      </c>
      <c r="J35" s="40">
        <f t="shared" si="16"/>
        <v>437.7</v>
      </c>
      <c r="K35" s="40">
        <f t="shared" si="16"/>
        <v>491.8</v>
      </c>
      <c r="L35" s="40">
        <f t="shared" si="16"/>
        <v>453</v>
      </c>
      <c r="M35" s="40">
        <f t="shared" si="16"/>
        <v>321.5</v>
      </c>
      <c r="N35" s="40">
        <f t="shared" si="16"/>
        <v>313.60000000000002</v>
      </c>
      <c r="O35" s="40">
        <f t="shared" si="16"/>
        <v>313.39999999999998</v>
      </c>
      <c r="P35" s="40">
        <f t="shared" si="16"/>
        <v>335</v>
      </c>
      <c r="Q35" s="40">
        <f t="shared" si="16"/>
        <v>349.09999999999997</v>
      </c>
      <c r="R35" s="40">
        <f t="shared" si="16"/>
        <v>394.9</v>
      </c>
      <c r="S35" s="40">
        <f t="shared" si="16"/>
        <v>309.2</v>
      </c>
      <c r="T35" s="40">
        <f t="shared" si="16"/>
        <v>399.5</v>
      </c>
      <c r="U35" s="40">
        <f t="shared" si="16"/>
        <v>419.7</v>
      </c>
      <c r="V35" s="40">
        <f t="shared" si="16"/>
        <v>242.4</v>
      </c>
      <c r="W35" s="41">
        <f t="shared" si="16"/>
        <v>242.4</v>
      </c>
      <c r="X35" s="41">
        <f t="shared" ref="X35:Y35" si="17">X11-X23</f>
        <v>310</v>
      </c>
      <c r="Y35" s="41">
        <f t="shared" si="17"/>
        <v>415.1</v>
      </c>
      <c r="Z35" s="41">
        <f t="shared" ref="Z35" si="18">Z11-Z23</f>
        <v>363.8</v>
      </c>
    </row>
    <row r="36" spans="1:26" s="40" customFormat="1">
      <c r="A36" s="50" t="s">
        <v>11</v>
      </c>
      <c r="B36" s="50" t="s">
        <v>20</v>
      </c>
      <c r="C36" s="50" t="s">
        <v>50</v>
      </c>
      <c r="D36" s="40">
        <f t="shared" ref="D36:W36" si="19">D12-D24</f>
        <v>8824.9</v>
      </c>
      <c r="E36" s="40">
        <f t="shared" si="19"/>
        <v>8886.9</v>
      </c>
      <c r="F36" s="40">
        <f t="shared" si="19"/>
        <v>8143.2</v>
      </c>
      <c r="G36" s="40">
        <f t="shared" si="19"/>
        <v>7553.8</v>
      </c>
      <c r="H36" s="40">
        <f t="shared" si="19"/>
        <v>7523.2</v>
      </c>
      <c r="I36" s="40">
        <f t="shared" si="19"/>
        <v>7502.2</v>
      </c>
      <c r="J36" s="40">
        <f t="shared" si="19"/>
        <v>7060</v>
      </c>
      <c r="K36" s="40">
        <f t="shared" si="19"/>
        <v>6933.7</v>
      </c>
      <c r="L36" s="40">
        <f t="shared" si="19"/>
        <v>6172</v>
      </c>
      <c r="M36" s="40">
        <f t="shared" si="19"/>
        <v>5984.2</v>
      </c>
      <c r="N36" s="40">
        <f t="shared" si="19"/>
        <v>5796.8</v>
      </c>
      <c r="O36" s="40">
        <f t="shared" si="19"/>
        <v>4915.6000000000004</v>
      </c>
      <c r="P36" s="40">
        <f t="shared" si="19"/>
        <v>5451.4</v>
      </c>
      <c r="Q36" s="40">
        <f t="shared" si="19"/>
        <v>7126.7999999999993</v>
      </c>
      <c r="R36" s="40">
        <f t="shared" si="19"/>
        <v>6545</v>
      </c>
      <c r="S36" s="40">
        <f t="shared" si="19"/>
        <v>4943.7</v>
      </c>
      <c r="T36" s="40">
        <f t="shared" si="19"/>
        <v>4899.3</v>
      </c>
      <c r="U36" s="40">
        <f t="shared" si="19"/>
        <v>4485.3999999999996</v>
      </c>
      <c r="V36" s="40">
        <f t="shared" si="19"/>
        <v>3767.9</v>
      </c>
      <c r="W36" s="41">
        <f t="shared" si="19"/>
        <v>4111.6000000000004</v>
      </c>
      <c r="X36" s="41">
        <f t="shared" ref="X36:Y36" si="20">X12-X24</f>
        <v>5288.9</v>
      </c>
      <c r="Y36" s="41">
        <f t="shared" si="20"/>
        <v>4605.5</v>
      </c>
      <c r="Z36" s="41">
        <f t="shared" ref="Z36" si="21">Z12-Z24</f>
        <v>3544.8</v>
      </c>
    </row>
    <row r="37" spans="1:26" s="40" customFormat="1">
      <c r="A37" s="50" t="s">
        <v>12</v>
      </c>
      <c r="B37" s="50" t="s">
        <v>21</v>
      </c>
      <c r="C37" s="50" t="s">
        <v>25</v>
      </c>
      <c r="D37" s="40">
        <f t="shared" ref="D37:W37" si="22">D13-D25</f>
        <v>10334.700000000001</v>
      </c>
      <c r="E37" s="40">
        <f t="shared" si="22"/>
        <v>9727.6</v>
      </c>
      <c r="F37" s="40">
        <f t="shared" si="22"/>
        <v>10870.2</v>
      </c>
      <c r="G37" s="40">
        <f t="shared" si="22"/>
        <v>11120.8</v>
      </c>
      <c r="H37" s="40">
        <f t="shared" si="22"/>
        <v>11348.2</v>
      </c>
      <c r="I37" s="40">
        <f t="shared" si="22"/>
        <v>11651.4</v>
      </c>
      <c r="J37" s="40">
        <f t="shared" si="22"/>
        <v>13700.2</v>
      </c>
      <c r="K37" s="40">
        <f t="shared" si="22"/>
        <v>11781.3</v>
      </c>
      <c r="L37" s="40">
        <f t="shared" si="22"/>
        <v>10191.700000000001</v>
      </c>
      <c r="M37" s="40">
        <f t="shared" si="22"/>
        <v>10798</v>
      </c>
      <c r="N37" s="40">
        <f t="shared" si="22"/>
        <v>10508.4</v>
      </c>
      <c r="O37" s="40">
        <f t="shared" si="22"/>
        <v>10381.899999999998</v>
      </c>
      <c r="P37" s="40">
        <f t="shared" si="22"/>
        <v>9785.6</v>
      </c>
      <c r="Q37" s="40">
        <f t="shared" si="22"/>
        <v>11571</v>
      </c>
      <c r="R37" s="40">
        <f t="shared" si="22"/>
        <v>11865.900000000001</v>
      </c>
      <c r="S37" s="40">
        <f t="shared" si="22"/>
        <v>10338.9</v>
      </c>
      <c r="T37" s="40">
        <f t="shared" si="22"/>
        <v>9804.6</v>
      </c>
      <c r="U37" s="40">
        <f t="shared" si="22"/>
        <v>10546.8</v>
      </c>
      <c r="V37" s="40">
        <f t="shared" si="22"/>
        <v>8888.9</v>
      </c>
      <c r="W37" s="41">
        <f t="shared" si="22"/>
        <v>10356.700000000006</v>
      </c>
      <c r="X37" s="41">
        <f t="shared" ref="X37:Y37" si="23">X13-X25</f>
        <v>9816.9</v>
      </c>
      <c r="Y37" s="41">
        <f t="shared" si="23"/>
        <v>11797</v>
      </c>
      <c r="Z37" s="41">
        <f t="shared" ref="Z37" si="24">Z13-Z25</f>
        <v>13480.6</v>
      </c>
    </row>
    <row r="38" spans="1:26" s="40" customFormat="1">
      <c r="A38" s="50" t="s">
        <v>13</v>
      </c>
      <c r="B38" s="50" t="s">
        <v>22</v>
      </c>
      <c r="C38" s="50" t="s">
        <v>26</v>
      </c>
      <c r="D38" s="40">
        <f>D29-36066</f>
        <v>251.19999999999709</v>
      </c>
      <c r="E38" s="40">
        <f t="shared" ref="E38:W38" si="25">E14-E26</f>
        <v>3043.8</v>
      </c>
      <c r="F38" s="40">
        <f t="shared" si="25"/>
        <v>2562</v>
      </c>
      <c r="G38" s="40">
        <f t="shared" si="25"/>
        <v>2176.6</v>
      </c>
      <c r="H38" s="40">
        <f t="shared" si="25"/>
        <v>1667.5</v>
      </c>
      <c r="I38" s="40">
        <f t="shared" si="25"/>
        <v>1493.8</v>
      </c>
      <c r="J38" s="40">
        <f t="shared" si="25"/>
        <v>1294.0999999999999</v>
      </c>
      <c r="K38" s="40">
        <f t="shared" si="25"/>
        <v>1128.7</v>
      </c>
      <c r="L38" s="40">
        <f t="shared" si="25"/>
        <v>1138.5</v>
      </c>
      <c r="M38" s="40">
        <f t="shared" si="25"/>
        <v>1185.5999999999999</v>
      </c>
      <c r="N38" s="40">
        <f t="shared" si="25"/>
        <v>1352.6</v>
      </c>
      <c r="O38" s="40">
        <f t="shared" si="25"/>
        <v>1441.8000000000002</v>
      </c>
      <c r="P38" s="40">
        <f t="shared" si="25"/>
        <v>1224.8</v>
      </c>
      <c r="Q38" s="40">
        <f t="shared" si="25"/>
        <v>1491.3</v>
      </c>
      <c r="R38" s="40">
        <f t="shared" si="25"/>
        <v>1479.9</v>
      </c>
      <c r="S38" s="40">
        <f t="shared" si="25"/>
        <v>1483.6</v>
      </c>
      <c r="T38" s="40">
        <f t="shared" si="25"/>
        <v>1228.5999999999999</v>
      </c>
      <c r="U38" s="40">
        <f t="shared" si="25"/>
        <v>1101.8000000000002</v>
      </c>
      <c r="V38" s="40">
        <f t="shared" si="25"/>
        <v>1244.7</v>
      </c>
      <c r="W38" s="41">
        <f t="shared" si="25"/>
        <v>1462.1000000000001</v>
      </c>
      <c r="X38" s="41">
        <f t="shared" ref="X38:Y38" si="26">X14-X26</f>
        <v>1562.4</v>
      </c>
      <c r="Y38" s="41">
        <f t="shared" si="26"/>
        <v>1259.0999999999999</v>
      </c>
      <c r="Z38" s="41">
        <f t="shared" ref="Z38" si="27">Z14-Z26</f>
        <v>1200.9000000000001</v>
      </c>
    </row>
    <row r="39" spans="1:26" s="40" customFormat="1" ht="15" customHeight="1" thickBot="1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</row>
    <row r="40" spans="1:26" s="40" customFormat="1"/>
    <row r="41" spans="1:26" s="40" customFormat="1"/>
    <row r="42" spans="1:26" s="40" customFormat="1"/>
    <row r="43" spans="1:26" s="40" customFormat="1"/>
    <row r="44" spans="1:26" s="40" customFormat="1"/>
    <row r="45" spans="1:26" s="40" customFormat="1"/>
    <row r="46" spans="1:26" s="40" customFormat="1"/>
    <row r="47" spans="1:26" s="40" customFormat="1"/>
    <row r="48" spans="1:26" s="40" customFormat="1"/>
    <row r="49" s="40" customFormat="1"/>
    <row r="50" s="40" customFormat="1"/>
    <row r="51" s="40" customFormat="1"/>
    <row r="52" s="40" customFormat="1"/>
    <row r="53" s="40" customFormat="1"/>
    <row r="54" s="40" customFormat="1"/>
    <row r="55" s="40" customFormat="1"/>
    <row r="56" s="40" customFormat="1"/>
    <row r="57" s="40" customFormat="1"/>
    <row r="58" s="40" customFormat="1"/>
    <row r="59" s="40" customFormat="1"/>
    <row r="60" s="40" customFormat="1"/>
    <row r="61" s="40" customFormat="1"/>
    <row r="62" s="40" customFormat="1"/>
    <row r="63" s="40" customFormat="1"/>
    <row r="64" s="40" customFormat="1"/>
    <row r="65" s="40" customFormat="1"/>
    <row r="66" s="40" customFormat="1"/>
    <row r="67" s="40" customFormat="1"/>
    <row r="68" s="40" customFormat="1"/>
    <row r="69" s="40" customFormat="1"/>
    <row r="70" s="40" customFormat="1"/>
    <row r="71" s="40" customFormat="1"/>
    <row r="72" s="40" customFormat="1"/>
    <row r="73" s="40" customFormat="1"/>
    <row r="74" s="40" customFormat="1"/>
    <row r="75" s="40" customFormat="1"/>
    <row r="76" s="40" customFormat="1"/>
    <row r="77" s="40" customFormat="1"/>
    <row r="78" s="40" customFormat="1"/>
    <row r="79" s="40" customFormat="1"/>
    <row r="80" s="40" customFormat="1"/>
    <row r="81" s="40" customFormat="1"/>
    <row r="82" s="40" customFormat="1"/>
    <row r="83" s="40" customFormat="1"/>
    <row r="84" s="40" customFormat="1"/>
    <row r="85" s="40" customFormat="1"/>
    <row r="86" s="40" customFormat="1"/>
    <row r="87" s="40" customFormat="1"/>
    <row r="88" s="40" customFormat="1"/>
    <row r="89" s="40" customFormat="1"/>
    <row r="90" s="40" customFormat="1"/>
    <row r="91" s="40" customFormat="1"/>
    <row r="92" s="40" customFormat="1"/>
    <row r="93" s="40" customFormat="1"/>
    <row r="94" s="40" customFormat="1"/>
    <row r="95" s="40" customFormat="1"/>
  </sheetData>
  <pageMargins left="0.75" right="0.75" top="1" bottom="1" header="0.5" footer="0.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3"/>
  <sheetViews>
    <sheetView tabSelected="1" zoomScaleNormal="100" workbookViewId="0">
      <pane xSplit="1" ySplit="3" topLeftCell="V4" activePane="bottomRight" state="frozen"/>
      <selection pane="topRight" activeCell="B1" sqref="B1"/>
      <selection pane="bottomLeft" activeCell="A4" sqref="A4"/>
      <selection pane="bottomRight" activeCell="Y22" sqref="Y22"/>
    </sheetView>
  </sheetViews>
  <sheetFormatPr defaultRowHeight="12"/>
  <cols>
    <col min="1" max="1" width="37" style="2" customWidth="1"/>
    <col min="2" max="2" width="37.28515625" style="2" customWidth="1"/>
    <col min="3" max="3" width="35.5703125" style="2" customWidth="1"/>
    <col min="4" max="12" width="11.7109375" style="2" customWidth="1"/>
    <col min="13" max="15" width="11.7109375" style="2" hidden="1" customWidth="1"/>
    <col min="16" max="22" width="11.7109375" style="2" customWidth="1"/>
    <col min="23" max="16384" width="9.140625" style="2"/>
  </cols>
  <sheetData>
    <row r="1" spans="1:26" ht="25.5" customHeight="1">
      <c r="A1" s="67" t="s">
        <v>40</v>
      </c>
      <c r="B1" s="10" t="s">
        <v>39</v>
      </c>
      <c r="C1" s="10" t="s">
        <v>41</v>
      </c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</row>
    <row r="2" spans="1:26" ht="12.75" thickBot="1">
      <c r="A2" s="44" t="s">
        <v>23</v>
      </c>
      <c r="B2" s="45" t="s">
        <v>0</v>
      </c>
      <c r="C2" s="45" t="s">
        <v>43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6" ht="16.5" customHeight="1" thickBot="1">
      <c r="A3" s="30"/>
      <c r="B3" s="30"/>
      <c r="C3" s="31"/>
      <c r="D3" s="70">
        <v>2002</v>
      </c>
      <c r="E3" s="70">
        <v>2003</v>
      </c>
      <c r="F3" s="70">
        <v>2004</v>
      </c>
      <c r="G3" s="70">
        <v>2005</v>
      </c>
      <c r="H3" s="61">
        <v>2006</v>
      </c>
      <c r="I3" s="61">
        <v>2007</v>
      </c>
      <c r="J3" s="61">
        <v>2008</v>
      </c>
      <c r="K3" s="61">
        <v>2009</v>
      </c>
      <c r="L3" s="61">
        <v>2010</v>
      </c>
      <c r="M3" s="61">
        <v>2011</v>
      </c>
      <c r="N3" s="61">
        <v>2012</v>
      </c>
      <c r="O3" s="61">
        <v>2013</v>
      </c>
      <c r="P3" s="61">
        <v>2014</v>
      </c>
      <c r="Q3" s="61">
        <v>2015</v>
      </c>
      <c r="R3" s="61">
        <v>2016</v>
      </c>
      <c r="S3" s="61">
        <v>2017</v>
      </c>
      <c r="T3" s="61">
        <v>2018</v>
      </c>
      <c r="U3" s="61">
        <v>2019</v>
      </c>
      <c r="V3" s="61">
        <v>2020</v>
      </c>
      <c r="W3" s="61">
        <v>2021</v>
      </c>
      <c r="X3" s="61">
        <v>2022</v>
      </c>
      <c r="Y3" s="61">
        <v>2023</v>
      </c>
      <c r="Z3" s="61">
        <v>2024</v>
      </c>
    </row>
    <row r="4" spans="1:26" s="68" customFormat="1" ht="17.25" customHeight="1">
      <c r="A4" s="15"/>
      <c r="B4" s="16"/>
      <c r="C4" s="15"/>
      <c r="D4" s="16"/>
      <c r="E4" s="15"/>
      <c r="F4" s="16"/>
      <c r="G4" s="15"/>
      <c r="H4" s="16"/>
      <c r="I4" s="15"/>
      <c r="J4" s="16"/>
      <c r="K4" s="15"/>
      <c r="L4" s="16"/>
      <c r="M4" s="15"/>
      <c r="N4" s="16"/>
      <c r="O4" s="15"/>
      <c r="P4" s="16"/>
      <c r="Q4" s="15"/>
      <c r="R4" s="15"/>
      <c r="S4" s="15"/>
      <c r="T4" s="15"/>
      <c r="U4" s="15"/>
      <c r="V4" s="15"/>
    </row>
    <row r="5" spans="1:26" s="39" customFormat="1">
      <c r="A5" s="33" t="s">
        <v>3</v>
      </c>
      <c r="B5" s="33" t="s">
        <v>4</v>
      </c>
      <c r="C5" s="34" t="s">
        <v>24</v>
      </c>
      <c r="D5" s="65">
        <v>137471</v>
      </c>
      <c r="E5" s="65">
        <v>135808</v>
      </c>
      <c r="F5" s="65">
        <v>110483</v>
      </c>
      <c r="G5" s="65">
        <v>109719</v>
      </c>
      <c r="H5" s="65">
        <v>113706</v>
      </c>
      <c r="I5" s="65">
        <v>114440</v>
      </c>
      <c r="J5" s="65">
        <v>115710</v>
      </c>
      <c r="K5" s="65">
        <v>104097</v>
      </c>
      <c r="L5" s="65">
        <v>95094</v>
      </c>
      <c r="M5" s="65">
        <v>96206</v>
      </c>
      <c r="N5" s="65">
        <v>93555</v>
      </c>
      <c r="O5" s="65">
        <v>93516.800000000003</v>
      </c>
      <c r="P5" s="65">
        <v>93835.4</v>
      </c>
      <c r="Q5" s="65">
        <v>92679.9</v>
      </c>
      <c r="R5" s="65">
        <v>93842.1</v>
      </c>
      <c r="S5" s="65">
        <v>94112</v>
      </c>
      <c r="T5" s="65">
        <v>95192</v>
      </c>
      <c r="U5" s="65">
        <v>95627.8</v>
      </c>
      <c r="V5" s="65">
        <v>90743</v>
      </c>
      <c r="W5" s="65">
        <v>95631.199999999983</v>
      </c>
      <c r="X5" s="65">
        <v>103639</v>
      </c>
      <c r="Y5" s="65">
        <v>101362</v>
      </c>
      <c r="Z5" s="65">
        <v>106402</v>
      </c>
    </row>
    <row r="6" spans="1:26" s="40" customFormat="1">
      <c r="A6" s="47" t="s">
        <v>5</v>
      </c>
      <c r="B6" s="47" t="s">
        <v>14</v>
      </c>
      <c r="C6" s="4" t="s">
        <v>44</v>
      </c>
      <c r="D6" s="40">
        <v>9353</v>
      </c>
      <c r="E6" s="40">
        <v>7612</v>
      </c>
      <c r="F6" s="40">
        <v>7286</v>
      </c>
      <c r="G6" s="40">
        <v>7300</v>
      </c>
      <c r="H6" s="40">
        <v>7566</v>
      </c>
      <c r="I6" s="40">
        <v>6579</v>
      </c>
      <c r="J6" s="40">
        <v>6871</v>
      </c>
      <c r="K6" s="40">
        <v>6696</v>
      </c>
      <c r="L6" s="40">
        <v>6107</v>
      </c>
      <c r="M6" s="40">
        <v>6471.3</v>
      </c>
      <c r="N6" s="40">
        <v>6903</v>
      </c>
      <c r="O6" s="40">
        <v>6830</v>
      </c>
      <c r="P6" s="40">
        <v>6301</v>
      </c>
      <c r="Q6" s="40">
        <v>5976</v>
      </c>
      <c r="R6" s="40">
        <v>6367</v>
      </c>
      <c r="S6" s="40">
        <v>6914</v>
      </c>
      <c r="T6" s="40">
        <v>7112</v>
      </c>
      <c r="U6" s="40">
        <v>6833</v>
      </c>
      <c r="V6" s="40">
        <v>6298</v>
      </c>
      <c r="W6" s="40">
        <v>6302.7000000000007</v>
      </c>
      <c r="X6" s="40">
        <v>1355.9</v>
      </c>
      <c r="Y6" s="40">
        <v>5837</v>
      </c>
      <c r="Z6" s="40">
        <v>6166</v>
      </c>
    </row>
    <row r="7" spans="1:26" s="40" customFormat="1">
      <c r="A7" s="47" t="s">
        <v>6</v>
      </c>
      <c r="B7" s="47" t="s">
        <v>15</v>
      </c>
      <c r="C7" s="4" t="s">
        <v>45</v>
      </c>
      <c r="D7" s="40">
        <v>18205</v>
      </c>
      <c r="E7" s="40">
        <v>19097</v>
      </c>
      <c r="F7" s="40">
        <v>17615</v>
      </c>
      <c r="G7" s="40">
        <v>14968</v>
      </c>
      <c r="H7" s="40">
        <v>15133</v>
      </c>
      <c r="I7" s="40">
        <v>13526</v>
      </c>
      <c r="J7" s="40">
        <v>14147</v>
      </c>
      <c r="K7" s="40">
        <v>14355</v>
      </c>
      <c r="L7" s="40">
        <v>14151.8</v>
      </c>
      <c r="M7" s="40">
        <v>14053</v>
      </c>
      <c r="N7" s="40">
        <v>11997</v>
      </c>
      <c r="O7" s="40">
        <v>10340</v>
      </c>
      <c r="P7" s="40">
        <v>10379</v>
      </c>
      <c r="Q7" s="40">
        <v>10700.4</v>
      </c>
      <c r="R7" s="40">
        <v>11047.4</v>
      </c>
      <c r="S7" s="40">
        <v>11549</v>
      </c>
      <c r="T7" s="40">
        <v>11231</v>
      </c>
      <c r="U7" s="40">
        <v>11285</v>
      </c>
      <c r="V7" s="40">
        <v>11351</v>
      </c>
      <c r="W7" s="40">
        <v>11350.999999999998</v>
      </c>
      <c r="X7" s="40">
        <v>11710.5</v>
      </c>
      <c r="Y7" s="40">
        <v>10219</v>
      </c>
      <c r="Z7" s="40">
        <v>10129</v>
      </c>
    </row>
    <row r="8" spans="1:26" s="40" customFormat="1">
      <c r="A8" s="47" t="s">
        <v>7</v>
      </c>
      <c r="B8" s="47" t="s">
        <v>16</v>
      </c>
      <c r="C8" s="4" t="s">
        <v>46</v>
      </c>
      <c r="D8" s="40">
        <v>1804</v>
      </c>
      <c r="E8" s="40">
        <v>2105</v>
      </c>
      <c r="F8" s="40">
        <v>1064</v>
      </c>
      <c r="G8" s="40">
        <v>951</v>
      </c>
      <c r="H8" s="40">
        <v>821</v>
      </c>
      <c r="I8" s="40">
        <v>724</v>
      </c>
      <c r="J8" s="40">
        <v>434</v>
      </c>
      <c r="K8" s="40">
        <v>302</v>
      </c>
      <c r="L8" s="40">
        <v>245</v>
      </c>
      <c r="M8" s="40">
        <v>288</v>
      </c>
      <c r="N8" s="40">
        <v>267</v>
      </c>
      <c r="O8" s="40">
        <v>191</v>
      </c>
      <c r="P8" s="40">
        <v>194</v>
      </c>
      <c r="Q8" s="40">
        <v>193</v>
      </c>
      <c r="R8" s="40">
        <v>197</v>
      </c>
      <c r="S8" s="40">
        <v>195</v>
      </c>
      <c r="T8" s="40">
        <v>192</v>
      </c>
      <c r="U8" s="40">
        <v>193</v>
      </c>
      <c r="V8" s="40">
        <v>193</v>
      </c>
      <c r="W8" s="40">
        <v>193</v>
      </c>
      <c r="X8" s="40">
        <v>7106.7</v>
      </c>
      <c r="Y8" s="40">
        <v>242</v>
      </c>
      <c r="Z8" s="40">
        <v>1111</v>
      </c>
    </row>
    <row r="9" spans="1:26" s="40" customFormat="1">
      <c r="A9" s="47" t="s">
        <v>8</v>
      </c>
      <c r="B9" s="47" t="s">
        <v>17</v>
      </c>
      <c r="C9" s="4" t="s">
        <v>47</v>
      </c>
      <c r="D9" s="40">
        <v>6235</v>
      </c>
      <c r="E9" s="40">
        <v>5132</v>
      </c>
      <c r="F9" s="40">
        <v>4721</v>
      </c>
      <c r="G9" s="40">
        <v>4611</v>
      </c>
      <c r="H9" s="40">
        <v>4336</v>
      </c>
      <c r="I9" s="40">
        <v>3689</v>
      </c>
      <c r="J9" s="40">
        <v>4385</v>
      </c>
      <c r="K9" s="41">
        <v>4198</v>
      </c>
      <c r="L9" s="40">
        <v>3084</v>
      </c>
      <c r="M9" s="40">
        <v>3179</v>
      </c>
      <c r="N9" s="40">
        <v>2979</v>
      </c>
      <c r="O9" s="40">
        <v>2978.8</v>
      </c>
      <c r="P9" s="40">
        <v>2853</v>
      </c>
      <c r="Q9" s="40">
        <v>2723.1</v>
      </c>
      <c r="R9" s="40">
        <v>1856.2</v>
      </c>
      <c r="S9" s="40">
        <v>1522</v>
      </c>
      <c r="T9" s="40">
        <v>960</v>
      </c>
      <c r="U9" s="40">
        <v>932</v>
      </c>
      <c r="V9" s="40">
        <v>767</v>
      </c>
      <c r="W9" s="40">
        <v>1107.7</v>
      </c>
      <c r="X9" s="40">
        <v>243</v>
      </c>
      <c r="Y9" s="40">
        <v>1752</v>
      </c>
      <c r="Z9" s="40">
        <v>1306</v>
      </c>
    </row>
    <row r="10" spans="1:26" s="40" customFormat="1">
      <c r="A10" s="47" t="s">
        <v>9</v>
      </c>
      <c r="B10" s="47" t="s">
        <v>18</v>
      </c>
      <c r="C10" s="4" t="s">
        <v>48</v>
      </c>
      <c r="D10" s="40">
        <v>16469</v>
      </c>
      <c r="E10" s="40">
        <v>22147</v>
      </c>
      <c r="F10" s="40">
        <v>7793</v>
      </c>
      <c r="G10" s="40">
        <v>7144</v>
      </c>
      <c r="H10" s="40">
        <v>6450</v>
      </c>
      <c r="I10" s="40">
        <v>2943</v>
      </c>
      <c r="J10" s="40">
        <v>2446</v>
      </c>
      <c r="K10" s="40">
        <v>2479</v>
      </c>
      <c r="L10" s="40">
        <v>1416</v>
      </c>
      <c r="M10" s="40">
        <v>1242</v>
      </c>
      <c r="N10" s="40">
        <v>1270</v>
      </c>
      <c r="O10" s="40">
        <v>1263</v>
      </c>
      <c r="P10" s="40">
        <v>1211</v>
      </c>
      <c r="Q10" s="40">
        <v>1146.0999999999999</v>
      </c>
      <c r="R10" s="40">
        <v>1076</v>
      </c>
      <c r="S10" s="40">
        <v>1145</v>
      </c>
      <c r="T10" s="40">
        <v>1988</v>
      </c>
      <c r="U10" s="40">
        <v>2043.8</v>
      </c>
      <c r="V10" s="40">
        <v>2336</v>
      </c>
      <c r="W10" s="40">
        <v>2336</v>
      </c>
      <c r="X10" s="40">
        <v>2220.6</v>
      </c>
      <c r="Y10" s="40">
        <v>2320</v>
      </c>
      <c r="Z10" s="40">
        <v>2321</v>
      </c>
    </row>
    <row r="11" spans="1:26" s="40" customFormat="1">
      <c r="A11" s="47" t="s">
        <v>10</v>
      </c>
      <c r="B11" s="47" t="s">
        <v>19</v>
      </c>
      <c r="C11" s="4" t="s">
        <v>49</v>
      </c>
      <c r="D11" s="40">
        <v>1002</v>
      </c>
      <c r="E11" s="40">
        <v>1064</v>
      </c>
      <c r="F11" s="40">
        <v>262</v>
      </c>
      <c r="G11" s="40">
        <v>185</v>
      </c>
      <c r="H11" s="40">
        <v>180</v>
      </c>
      <c r="I11" s="40">
        <v>163</v>
      </c>
      <c r="J11" s="40">
        <v>545</v>
      </c>
      <c r="K11" s="40">
        <v>466</v>
      </c>
      <c r="L11" s="40">
        <v>571</v>
      </c>
      <c r="M11" s="40">
        <v>505</v>
      </c>
      <c r="N11" s="40">
        <v>517</v>
      </c>
      <c r="O11" s="40">
        <v>476</v>
      </c>
      <c r="P11" s="40">
        <v>126</v>
      </c>
      <c r="Q11" s="40">
        <v>75</v>
      </c>
      <c r="R11" s="40">
        <v>71</v>
      </c>
      <c r="S11" s="40">
        <v>168</v>
      </c>
      <c r="T11" s="40">
        <v>362</v>
      </c>
      <c r="U11" s="40">
        <v>372</v>
      </c>
      <c r="V11" s="40">
        <v>1153</v>
      </c>
      <c r="W11" s="40">
        <v>1153</v>
      </c>
      <c r="X11" s="40">
        <v>1898.5</v>
      </c>
      <c r="Y11" s="40">
        <v>1394</v>
      </c>
      <c r="Z11" s="40">
        <v>1429</v>
      </c>
    </row>
    <row r="12" spans="1:26" s="40" customFormat="1">
      <c r="A12" s="47" t="s">
        <v>11</v>
      </c>
      <c r="B12" s="47" t="s">
        <v>20</v>
      </c>
      <c r="C12" s="4" t="s">
        <v>50</v>
      </c>
      <c r="D12" s="40">
        <v>33476</v>
      </c>
      <c r="E12" s="40">
        <v>28928</v>
      </c>
      <c r="F12" s="40">
        <v>25387</v>
      </c>
      <c r="G12" s="40">
        <v>24314</v>
      </c>
      <c r="H12" s="40">
        <v>23688</v>
      </c>
      <c r="I12" s="40">
        <v>22326</v>
      </c>
      <c r="J12" s="40">
        <v>20200</v>
      </c>
      <c r="K12" s="40">
        <v>15300</v>
      </c>
      <c r="L12" s="40">
        <v>13272</v>
      </c>
      <c r="M12" s="40">
        <v>13679</v>
      </c>
      <c r="N12" s="40">
        <v>14951</v>
      </c>
      <c r="O12" s="40">
        <v>15671</v>
      </c>
      <c r="P12" s="40">
        <v>14718</v>
      </c>
      <c r="Q12" s="40">
        <v>13984.4</v>
      </c>
      <c r="R12" s="40">
        <v>14204</v>
      </c>
      <c r="S12" s="40">
        <v>14053</v>
      </c>
      <c r="T12" s="40">
        <v>14602</v>
      </c>
      <c r="U12" s="40">
        <v>14638</v>
      </c>
      <c r="V12" s="40">
        <v>13994</v>
      </c>
      <c r="W12" s="40">
        <v>14050.999999999996</v>
      </c>
      <c r="X12" s="40">
        <v>14927.1</v>
      </c>
      <c r="Y12" s="40">
        <v>12967</v>
      </c>
      <c r="Z12" s="40">
        <v>10239</v>
      </c>
    </row>
    <row r="13" spans="1:26" s="40" customFormat="1">
      <c r="A13" s="47" t="s">
        <v>12</v>
      </c>
      <c r="B13" s="47" t="s">
        <v>21</v>
      </c>
      <c r="C13" s="4" t="s">
        <v>25</v>
      </c>
      <c r="D13" s="40">
        <v>43329</v>
      </c>
      <c r="E13" s="40">
        <v>40035</v>
      </c>
      <c r="F13" s="40">
        <v>35815</v>
      </c>
      <c r="G13" s="40">
        <v>37586</v>
      </c>
      <c r="H13" s="40">
        <v>42350</v>
      </c>
      <c r="I13" s="40">
        <v>38939</v>
      </c>
      <c r="J13" s="40">
        <v>41467</v>
      </c>
      <c r="K13" s="40">
        <v>38104</v>
      </c>
      <c r="L13" s="40">
        <v>36833.5</v>
      </c>
      <c r="M13" s="40">
        <v>36359.699999999997</v>
      </c>
      <c r="N13" s="40">
        <v>35862</v>
      </c>
      <c r="O13" s="40">
        <v>37377</v>
      </c>
      <c r="P13" s="40">
        <v>39271.4</v>
      </c>
      <c r="Q13" s="40">
        <v>39235.1</v>
      </c>
      <c r="R13" s="40">
        <v>39845.199999999997</v>
      </c>
      <c r="S13" s="40">
        <v>41201</v>
      </c>
      <c r="T13" s="40">
        <v>43109</v>
      </c>
      <c r="U13" s="40">
        <v>44695</v>
      </c>
      <c r="V13" s="40">
        <v>41082</v>
      </c>
      <c r="W13" s="40">
        <v>44970.800000000025</v>
      </c>
      <c r="X13" s="40">
        <v>51634.5</v>
      </c>
      <c r="Y13" s="40">
        <v>55026</v>
      </c>
      <c r="Z13" s="40">
        <v>63796</v>
      </c>
    </row>
    <row r="14" spans="1:26" s="40" customFormat="1">
      <c r="A14" s="47" t="s">
        <v>13</v>
      </c>
      <c r="B14" s="47" t="s">
        <v>22</v>
      </c>
      <c r="C14" s="5" t="s">
        <v>26</v>
      </c>
      <c r="D14" s="40">
        <v>12063</v>
      </c>
      <c r="E14" s="40">
        <v>11708</v>
      </c>
      <c r="F14" s="40">
        <v>10135</v>
      </c>
      <c r="G14" s="40">
        <v>9795</v>
      </c>
      <c r="H14" s="40">
        <v>9524</v>
      </c>
      <c r="I14" s="40">
        <v>8649</v>
      </c>
      <c r="J14" s="40">
        <v>8714</v>
      </c>
      <c r="K14" s="40">
        <v>7508</v>
      </c>
      <c r="L14" s="40">
        <v>7124.9</v>
      </c>
      <c r="M14" s="40">
        <v>7313</v>
      </c>
      <c r="N14" s="40">
        <v>4973</v>
      </c>
      <c r="O14" s="40">
        <v>4542</v>
      </c>
      <c r="P14" s="40">
        <v>4746</v>
      </c>
      <c r="Q14" s="40">
        <v>4801</v>
      </c>
      <c r="R14" s="40">
        <v>5164.1000000000004</v>
      </c>
      <c r="S14" s="40">
        <v>4542</v>
      </c>
      <c r="T14" s="40">
        <v>2928</v>
      </c>
      <c r="U14" s="40">
        <v>2822</v>
      </c>
      <c r="V14" s="40">
        <v>2714</v>
      </c>
      <c r="W14" s="40">
        <v>2714.0000000000005</v>
      </c>
      <c r="X14" s="40">
        <v>2538.5</v>
      </c>
      <c r="Y14" s="40">
        <v>2607</v>
      </c>
      <c r="Z14" s="40">
        <v>2968</v>
      </c>
    </row>
    <row r="15" spans="1:26" s="40" customFormat="1">
      <c r="A15" s="3"/>
      <c r="B15" s="3"/>
      <c r="C15" s="5"/>
    </row>
    <row r="16" spans="1:26" s="40" customFormat="1" ht="16.5" customHeight="1">
      <c r="A16" s="71" t="s">
        <v>28</v>
      </c>
      <c r="B16" s="71" t="s">
        <v>29</v>
      </c>
      <c r="C16" s="71" t="s">
        <v>30</v>
      </c>
      <c r="D16" s="9"/>
      <c r="E16" s="8"/>
      <c r="F16" s="9"/>
      <c r="G16" s="8"/>
      <c r="H16" s="9"/>
      <c r="I16" s="8"/>
      <c r="J16" s="9"/>
      <c r="K16" s="8"/>
      <c r="L16" s="9"/>
      <c r="M16" s="8"/>
      <c r="N16" s="9"/>
      <c r="O16" s="8"/>
      <c r="P16" s="9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s="39" customFormat="1">
      <c r="A17" s="49" t="s">
        <v>3</v>
      </c>
      <c r="B17" s="49" t="s">
        <v>4</v>
      </c>
      <c r="C17" s="69" t="s">
        <v>24</v>
      </c>
      <c r="D17" s="39">
        <v>43924.1</v>
      </c>
      <c r="E17" s="39">
        <v>40383.4</v>
      </c>
      <c r="F17" s="39">
        <v>34768.5</v>
      </c>
      <c r="G17" s="39">
        <v>35338.199999999997</v>
      </c>
      <c r="H17" s="39">
        <v>40362.1</v>
      </c>
      <c r="I17" s="39">
        <v>41252.400000000001</v>
      </c>
      <c r="J17" s="39">
        <v>40802.9</v>
      </c>
      <c r="K17" s="39">
        <v>35885.699999999997</v>
      </c>
      <c r="L17" s="39">
        <v>32038</v>
      </c>
      <c r="M17" s="39">
        <v>33475.1</v>
      </c>
      <c r="N17" s="39">
        <v>26333.7</v>
      </c>
      <c r="O17" s="39">
        <v>28122.6</v>
      </c>
      <c r="P17" s="39">
        <v>27855.8</v>
      </c>
      <c r="Q17" s="39">
        <v>17293.900000000001</v>
      </c>
      <c r="R17" s="39">
        <v>18718.5</v>
      </c>
      <c r="S17" s="39">
        <v>27371</v>
      </c>
      <c r="T17" s="39">
        <v>27759.9</v>
      </c>
      <c r="U17" s="39">
        <v>28122.6</v>
      </c>
      <c r="V17" s="39">
        <v>26559.8</v>
      </c>
      <c r="W17" s="39">
        <v>25617.30000000001</v>
      </c>
      <c r="X17" s="39">
        <v>22869</v>
      </c>
      <c r="Y17" s="39">
        <v>28593.1</v>
      </c>
      <c r="Z17" s="39">
        <v>28430</v>
      </c>
    </row>
    <row r="18" spans="1:26" s="40" customFormat="1">
      <c r="A18" s="50" t="s">
        <v>5</v>
      </c>
      <c r="B18" s="50" t="s">
        <v>14</v>
      </c>
      <c r="C18" s="51" t="s">
        <v>44</v>
      </c>
      <c r="D18" s="40">
        <v>1797.8</v>
      </c>
      <c r="E18" s="40">
        <v>1723.4</v>
      </c>
      <c r="F18" s="40">
        <v>630.29999999999995</v>
      </c>
      <c r="G18" s="40">
        <v>1607.2</v>
      </c>
      <c r="H18" s="40">
        <v>1821.1</v>
      </c>
      <c r="I18" s="40">
        <v>1561.6</v>
      </c>
      <c r="J18" s="40">
        <v>1389.7</v>
      </c>
      <c r="K18" s="40">
        <v>1312.6</v>
      </c>
      <c r="L18" s="40">
        <v>1646.7</v>
      </c>
      <c r="M18" s="40">
        <v>1256.8</v>
      </c>
      <c r="N18" s="40">
        <v>1209.9000000000001</v>
      </c>
      <c r="O18" s="40">
        <v>1087.5</v>
      </c>
      <c r="P18" s="40">
        <v>958.5</v>
      </c>
      <c r="Q18" s="40">
        <v>876.9</v>
      </c>
      <c r="R18" s="40">
        <v>1032.4000000000001</v>
      </c>
      <c r="S18" s="40">
        <v>1055.0999999999999</v>
      </c>
      <c r="T18" s="40">
        <v>984.4</v>
      </c>
      <c r="U18" s="40">
        <v>1119.7</v>
      </c>
      <c r="V18" s="40">
        <v>973.5</v>
      </c>
      <c r="W18" s="40">
        <v>978.5</v>
      </c>
      <c r="X18" s="40">
        <v>13.6</v>
      </c>
      <c r="Y18" s="40">
        <v>1109.5</v>
      </c>
      <c r="Z18" s="40">
        <v>1231</v>
      </c>
    </row>
    <row r="19" spans="1:26" s="40" customFormat="1">
      <c r="A19" s="50" t="s">
        <v>6</v>
      </c>
      <c r="B19" s="50" t="s">
        <v>15</v>
      </c>
      <c r="C19" s="51" t="s">
        <v>45</v>
      </c>
      <c r="D19" s="40">
        <v>5610.9</v>
      </c>
      <c r="E19" s="40">
        <v>5795.8</v>
      </c>
      <c r="F19" s="40">
        <v>5570.7</v>
      </c>
      <c r="G19" s="40">
        <v>4906.3999999999996</v>
      </c>
      <c r="H19" s="40">
        <v>5445.8</v>
      </c>
      <c r="I19" s="40">
        <v>4341.1000000000004</v>
      </c>
      <c r="J19" s="40">
        <v>4359.7</v>
      </c>
      <c r="K19" s="40">
        <v>3543.5</v>
      </c>
      <c r="L19" s="40">
        <v>3540.9</v>
      </c>
      <c r="M19" s="40">
        <v>3633.3</v>
      </c>
      <c r="N19" s="40">
        <v>2837.1</v>
      </c>
      <c r="O19" s="40">
        <v>2598.1999999999998</v>
      </c>
      <c r="P19" s="40">
        <v>2638.8</v>
      </c>
      <c r="Q19" s="40">
        <v>372.1</v>
      </c>
      <c r="R19" s="40">
        <v>411.3</v>
      </c>
      <c r="S19" s="40">
        <v>2706.3</v>
      </c>
      <c r="T19" s="40">
        <v>2400.4</v>
      </c>
      <c r="U19" s="40">
        <v>2433.1999999999998</v>
      </c>
      <c r="V19" s="40">
        <v>2285.1999999999998</v>
      </c>
      <c r="W19" s="40">
        <v>2285.1999999999998</v>
      </c>
      <c r="X19" s="40">
        <v>362.8</v>
      </c>
      <c r="Y19" s="40">
        <v>2043.7</v>
      </c>
      <c r="Z19" s="40">
        <v>1986</v>
      </c>
    </row>
    <row r="20" spans="1:26" s="40" customFormat="1">
      <c r="A20" s="50" t="s">
        <v>7</v>
      </c>
      <c r="B20" s="50" t="s">
        <v>16</v>
      </c>
      <c r="C20" s="51" t="s">
        <v>46</v>
      </c>
      <c r="D20" s="40">
        <v>372.1</v>
      </c>
      <c r="E20" s="40">
        <v>354.3</v>
      </c>
      <c r="F20" s="40">
        <v>230.3</v>
      </c>
      <c r="G20" s="40">
        <v>230.3</v>
      </c>
      <c r="H20" s="40">
        <v>181</v>
      </c>
      <c r="I20" s="40">
        <v>172.5</v>
      </c>
      <c r="J20" s="40">
        <v>118.2</v>
      </c>
      <c r="K20" s="40">
        <v>57.2</v>
      </c>
      <c r="L20" s="40">
        <v>123.5</v>
      </c>
      <c r="M20" s="40">
        <v>81.400000000000006</v>
      </c>
      <c r="N20" s="40">
        <v>66.099999999999994</v>
      </c>
      <c r="O20" s="40">
        <v>59.4</v>
      </c>
      <c r="P20" s="40">
        <v>57.2</v>
      </c>
      <c r="Q20" s="40">
        <v>56.7</v>
      </c>
      <c r="R20" s="40">
        <v>60.5</v>
      </c>
      <c r="S20" s="40">
        <v>50.5</v>
      </c>
      <c r="T20" s="40">
        <v>48.5</v>
      </c>
      <c r="U20" s="40">
        <v>48.5</v>
      </c>
      <c r="V20" s="40">
        <v>47.5</v>
      </c>
      <c r="W20" s="40">
        <v>47.5</v>
      </c>
      <c r="X20" s="40">
        <v>1022.6</v>
      </c>
      <c r="Y20" s="40">
        <v>96.9</v>
      </c>
      <c r="Z20" s="40">
        <v>228</v>
      </c>
    </row>
    <row r="21" spans="1:26" s="40" customFormat="1">
      <c r="A21" s="50" t="s">
        <v>8</v>
      </c>
      <c r="B21" s="50" t="s">
        <v>17</v>
      </c>
      <c r="C21" s="51" t="s">
        <v>47</v>
      </c>
      <c r="D21" s="40">
        <v>1280.0999999999999</v>
      </c>
      <c r="E21" s="40">
        <v>1070.5</v>
      </c>
      <c r="F21" s="40">
        <v>986.7</v>
      </c>
      <c r="G21" s="40">
        <v>802.6</v>
      </c>
      <c r="H21" s="40">
        <v>875.8</v>
      </c>
      <c r="I21" s="40">
        <v>759.4</v>
      </c>
      <c r="J21" s="40">
        <v>529.5</v>
      </c>
      <c r="K21" s="41">
        <v>697.1</v>
      </c>
      <c r="L21" s="40">
        <v>533.20000000000005</v>
      </c>
      <c r="M21" s="40">
        <v>466.8</v>
      </c>
      <c r="N21" s="40">
        <v>439.5</v>
      </c>
      <c r="O21" s="40">
        <v>410.7</v>
      </c>
      <c r="P21" s="40">
        <v>408.4</v>
      </c>
      <c r="Q21" s="40">
        <v>23.6</v>
      </c>
      <c r="R21" s="40">
        <v>23.2</v>
      </c>
      <c r="S21" s="40">
        <v>324.5</v>
      </c>
      <c r="T21" s="40">
        <v>219.7</v>
      </c>
      <c r="U21" s="40">
        <v>241.8</v>
      </c>
      <c r="V21" s="40">
        <v>136</v>
      </c>
      <c r="W21" s="40">
        <v>136</v>
      </c>
      <c r="X21" s="40">
        <v>87.8</v>
      </c>
      <c r="Y21" s="40">
        <v>645.9</v>
      </c>
      <c r="Z21" s="40">
        <v>514</v>
      </c>
    </row>
    <row r="22" spans="1:26" s="40" customFormat="1">
      <c r="A22" s="50" t="s">
        <v>9</v>
      </c>
      <c r="B22" s="50" t="s">
        <v>18</v>
      </c>
      <c r="C22" s="51" t="s">
        <v>48</v>
      </c>
      <c r="D22" s="40">
        <v>4868</v>
      </c>
      <c r="E22" s="40">
        <v>5878.9</v>
      </c>
      <c r="F22" s="40">
        <v>1870.8</v>
      </c>
      <c r="G22" s="40">
        <v>1480</v>
      </c>
      <c r="H22" s="40">
        <v>2163.6999999999998</v>
      </c>
      <c r="I22" s="40">
        <v>907.4</v>
      </c>
      <c r="J22" s="40">
        <v>655.7</v>
      </c>
      <c r="K22" s="40">
        <v>627.29999999999995</v>
      </c>
      <c r="L22" s="40">
        <v>190.9</v>
      </c>
      <c r="M22" s="40">
        <v>107.4</v>
      </c>
      <c r="N22" s="40">
        <v>114</v>
      </c>
      <c r="O22" s="40">
        <v>112.6</v>
      </c>
      <c r="P22" s="40">
        <v>109</v>
      </c>
      <c r="Q22" s="40">
        <v>69.900000000000006</v>
      </c>
      <c r="R22" s="40">
        <v>55.4</v>
      </c>
      <c r="S22" s="40">
        <v>122.9</v>
      </c>
      <c r="T22" s="40">
        <v>230.5</v>
      </c>
      <c r="U22" s="40">
        <v>205.6</v>
      </c>
      <c r="V22" s="40">
        <v>310.60000000000002</v>
      </c>
      <c r="W22" s="40">
        <v>310.60000000000002</v>
      </c>
      <c r="X22" s="40">
        <v>188</v>
      </c>
      <c r="Y22" s="40">
        <v>375</v>
      </c>
      <c r="Z22" s="40">
        <v>396</v>
      </c>
    </row>
    <row r="23" spans="1:26" s="40" customFormat="1">
      <c r="A23" s="50" t="s">
        <v>10</v>
      </c>
      <c r="B23" s="50" t="s">
        <v>19</v>
      </c>
      <c r="C23" s="51" t="s">
        <v>49</v>
      </c>
      <c r="D23" s="40">
        <v>192.7</v>
      </c>
      <c r="E23" s="40">
        <v>260.5</v>
      </c>
      <c r="F23" s="40">
        <v>95.6</v>
      </c>
      <c r="G23" s="40">
        <v>62.4</v>
      </c>
      <c r="H23" s="40">
        <v>73.400000000000006</v>
      </c>
      <c r="I23" s="40">
        <v>72.099999999999994</v>
      </c>
      <c r="J23" s="40">
        <v>56.3</v>
      </c>
      <c r="K23" s="40">
        <v>99</v>
      </c>
      <c r="L23" s="40">
        <v>142.80000000000001</v>
      </c>
      <c r="M23" s="40">
        <v>116.2</v>
      </c>
      <c r="N23" s="40">
        <v>100.8</v>
      </c>
      <c r="O23" s="40">
        <v>104.9</v>
      </c>
      <c r="P23" s="40">
        <v>43</v>
      </c>
      <c r="Q23" s="40">
        <v>34.299999999999997</v>
      </c>
      <c r="R23" s="40">
        <v>30.6</v>
      </c>
      <c r="S23" s="40">
        <v>51.5</v>
      </c>
      <c r="T23" s="40">
        <v>55.6</v>
      </c>
      <c r="U23" s="40">
        <v>53</v>
      </c>
      <c r="V23" s="40">
        <v>114.8</v>
      </c>
      <c r="W23" s="40">
        <v>114.80000000000001</v>
      </c>
      <c r="X23" s="40">
        <v>54.1</v>
      </c>
      <c r="Y23" s="40">
        <v>101.4</v>
      </c>
      <c r="Z23" s="40">
        <v>113</v>
      </c>
    </row>
    <row r="24" spans="1:26" s="40" customFormat="1">
      <c r="A24" s="50" t="s">
        <v>11</v>
      </c>
      <c r="B24" s="50" t="s">
        <v>20</v>
      </c>
      <c r="C24" s="51" t="s">
        <v>50</v>
      </c>
      <c r="D24" s="40">
        <v>11378.8</v>
      </c>
      <c r="E24" s="40">
        <v>9592</v>
      </c>
      <c r="F24" s="40">
        <v>8033</v>
      </c>
      <c r="G24" s="40">
        <v>8366.7000000000007</v>
      </c>
      <c r="H24" s="40">
        <v>8514.5</v>
      </c>
      <c r="I24" s="40">
        <v>8450.2000000000007</v>
      </c>
      <c r="J24" s="40">
        <v>7452.3</v>
      </c>
      <c r="K24" s="40">
        <v>5948.6</v>
      </c>
      <c r="L24" s="40">
        <v>4888.3999999999996</v>
      </c>
      <c r="M24" s="40">
        <v>4798.2</v>
      </c>
      <c r="N24" s="40">
        <v>5234.7</v>
      </c>
      <c r="O24" s="40">
        <v>5325.8</v>
      </c>
      <c r="P24" s="40">
        <v>4829.2</v>
      </c>
      <c r="Q24" s="40">
        <v>842.3</v>
      </c>
      <c r="R24" s="40">
        <v>1063.3</v>
      </c>
      <c r="S24" s="40">
        <v>4471</v>
      </c>
      <c r="T24" s="40">
        <v>4639.8999999999996</v>
      </c>
      <c r="U24" s="40">
        <v>4675.8</v>
      </c>
      <c r="V24" s="40">
        <v>4449.3</v>
      </c>
      <c r="W24" s="40">
        <v>4481</v>
      </c>
      <c r="X24" s="40">
        <v>1097.0999999999999</v>
      </c>
      <c r="Y24" s="40">
        <v>4734.1000000000004</v>
      </c>
      <c r="Z24" s="40">
        <v>2838</v>
      </c>
    </row>
    <row r="25" spans="1:26" s="40" customFormat="1">
      <c r="A25" s="50" t="s">
        <v>12</v>
      </c>
      <c r="B25" s="50" t="s">
        <v>21</v>
      </c>
      <c r="C25" s="51" t="s">
        <v>25</v>
      </c>
      <c r="D25" s="40">
        <v>16512.3</v>
      </c>
      <c r="E25" s="40">
        <v>15684.9</v>
      </c>
      <c r="F25" s="40">
        <v>12823.2</v>
      </c>
      <c r="G25" s="40">
        <v>14343.3</v>
      </c>
      <c r="H25" s="40">
        <v>17435.099999999999</v>
      </c>
      <c r="I25" s="40">
        <v>15110.8</v>
      </c>
      <c r="J25" s="40">
        <v>16122.9</v>
      </c>
      <c r="K25" s="40">
        <v>14948.9</v>
      </c>
      <c r="L25" s="40">
        <v>15044</v>
      </c>
      <c r="M25" s="40">
        <v>14790.5</v>
      </c>
      <c r="N25" s="40">
        <v>9802.9</v>
      </c>
      <c r="O25" s="40">
        <v>12163.4</v>
      </c>
      <c r="P25" s="40">
        <v>12394.5</v>
      </c>
      <c r="Q25" s="40">
        <v>9716.2000000000007</v>
      </c>
      <c r="R25" s="40">
        <v>10606.9</v>
      </c>
      <c r="S25" s="40">
        <v>12524.9</v>
      </c>
      <c r="T25" s="40">
        <v>13522.2</v>
      </c>
      <c r="U25" s="40">
        <v>14079.1</v>
      </c>
      <c r="V25" s="40">
        <v>13302.9</v>
      </c>
      <c r="W25" s="40">
        <v>12259.700000000004</v>
      </c>
      <c r="X25" s="40">
        <v>15481.2</v>
      </c>
      <c r="Y25" s="40">
        <v>15260.4</v>
      </c>
      <c r="Z25" s="40">
        <v>20003</v>
      </c>
    </row>
    <row r="26" spans="1:26" s="40" customFormat="1">
      <c r="A26" s="50" t="s">
        <v>13</v>
      </c>
      <c r="B26" s="50" t="s">
        <v>22</v>
      </c>
      <c r="C26" s="52" t="s">
        <v>26</v>
      </c>
      <c r="D26" s="40">
        <v>3805.9</v>
      </c>
      <c r="E26" s="40">
        <v>3575.6</v>
      </c>
      <c r="F26" s="40">
        <v>3251.2</v>
      </c>
      <c r="G26" s="40">
        <v>3239.9</v>
      </c>
      <c r="H26" s="40">
        <v>3449.1</v>
      </c>
      <c r="I26" s="40">
        <v>2496.6999999999998</v>
      </c>
      <c r="J26" s="40">
        <v>3079.3</v>
      </c>
      <c r="K26" s="40">
        <v>2568.4</v>
      </c>
      <c r="L26" s="40">
        <v>733</v>
      </c>
      <c r="M26" s="40">
        <v>2788.1</v>
      </c>
      <c r="N26" s="40">
        <v>1658.1</v>
      </c>
      <c r="O26" s="40">
        <v>1442.3</v>
      </c>
      <c r="P26" s="40">
        <v>1528.8</v>
      </c>
      <c r="Q26" s="40">
        <v>1350.9</v>
      </c>
      <c r="R26" s="40">
        <v>1528.6</v>
      </c>
      <c r="S26" s="40">
        <v>1449.9</v>
      </c>
      <c r="T26" s="40">
        <v>777.3</v>
      </c>
      <c r="U26" s="40">
        <v>675.8</v>
      </c>
      <c r="V26" s="40">
        <v>701.1</v>
      </c>
      <c r="W26" s="40">
        <v>701</v>
      </c>
      <c r="X26" s="40">
        <v>535.79999999999995</v>
      </c>
      <c r="Y26" s="40">
        <v>823.4</v>
      </c>
      <c r="Z26" s="40">
        <v>1121</v>
      </c>
    </row>
    <row r="27" spans="1:26" s="40" customFormat="1">
      <c r="A27" s="3"/>
      <c r="B27" s="3"/>
      <c r="C27" s="5"/>
    </row>
    <row r="28" spans="1:26" s="40" customFormat="1">
      <c r="A28" s="72" t="s">
        <v>31</v>
      </c>
      <c r="B28" s="72" t="s">
        <v>32</v>
      </c>
      <c r="C28" s="72" t="s">
        <v>33</v>
      </c>
      <c r="D28" s="7"/>
      <c r="E28" s="6"/>
      <c r="F28" s="7"/>
      <c r="G28" s="6"/>
      <c r="H28" s="7"/>
      <c r="I28" s="6"/>
      <c r="J28" s="7"/>
      <c r="K28" s="6"/>
      <c r="L28" s="7"/>
      <c r="M28" s="6"/>
      <c r="N28" s="7"/>
      <c r="O28" s="6"/>
      <c r="P28" s="7"/>
      <c r="Q28" s="6"/>
      <c r="R28" s="7"/>
      <c r="S28" s="6"/>
      <c r="T28" s="7"/>
      <c r="U28" s="6"/>
      <c r="V28" s="7"/>
      <c r="W28" s="7"/>
      <c r="X28" s="7"/>
      <c r="Y28" s="7"/>
      <c r="Z28" s="7"/>
    </row>
    <row r="29" spans="1:26" s="39" customFormat="1">
      <c r="A29" s="49" t="s">
        <v>3</v>
      </c>
      <c r="B29" s="49" t="s">
        <v>4</v>
      </c>
      <c r="C29" s="69" t="s">
        <v>24</v>
      </c>
      <c r="D29" s="39">
        <f t="shared" ref="D29:V29" si="0">D5-D17</f>
        <v>93546.9</v>
      </c>
      <c r="E29" s="39">
        <f t="shared" si="0"/>
        <v>95424.6</v>
      </c>
      <c r="F29" s="39">
        <f t="shared" si="0"/>
        <v>75714.5</v>
      </c>
      <c r="G29" s="39">
        <f t="shared" si="0"/>
        <v>74380.800000000003</v>
      </c>
      <c r="H29" s="39">
        <f t="shared" si="0"/>
        <v>73343.899999999994</v>
      </c>
      <c r="I29" s="39">
        <f t="shared" si="0"/>
        <v>73187.600000000006</v>
      </c>
      <c r="J29" s="39">
        <f t="shared" si="0"/>
        <v>74907.100000000006</v>
      </c>
      <c r="K29" s="39">
        <f t="shared" si="0"/>
        <v>68211.3</v>
      </c>
      <c r="L29" s="39">
        <f t="shared" si="0"/>
        <v>63056</v>
      </c>
      <c r="M29" s="39">
        <f t="shared" si="0"/>
        <v>62730.9</v>
      </c>
      <c r="N29" s="39">
        <f t="shared" si="0"/>
        <v>67221.3</v>
      </c>
      <c r="O29" s="39">
        <f t="shared" si="0"/>
        <v>65394.200000000004</v>
      </c>
      <c r="P29" s="39">
        <f t="shared" si="0"/>
        <v>65979.599999999991</v>
      </c>
      <c r="Q29" s="39">
        <f t="shared" si="0"/>
        <v>75386</v>
      </c>
      <c r="R29" s="39">
        <f t="shared" si="0"/>
        <v>75123.600000000006</v>
      </c>
      <c r="S29" s="39">
        <f t="shared" si="0"/>
        <v>66741</v>
      </c>
      <c r="T29" s="39">
        <f t="shared" si="0"/>
        <v>67432.100000000006</v>
      </c>
      <c r="U29" s="39">
        <f t="shared" si="0"/>
        <v>67505.200000000012</v>
      </c>
      <c r="V29" s="39">
        <f t="shared" si="0"/>
        <v>64183.199999999997</v>
      </c>
      <c r="W29" s="39">
        <f>W5-W17</f>
        <v>70013.899999999965</v>
      </c>
      <c r="X29" s="39">
        <f>X5-X17</f>
        <v>80770</v>
      </c>
      <c r="Y29" s="39">
        <f>Y5-Y17</f>
        <v>72768.899999999994</v>
      </c>
      <c r="Z29" s="39">
        <f>Z5-Z17</f>
        <v>77972</v>
      </c>
    </row>
    <row r="30" spans="1:26" s="40" customFormat="1">
      <c r="A30" s="50" t="s">
        <v>5</v>
      </c>
      <c r="B30" s="50" t="s">
        <v>14</v>
      </c>
      <c r="C30" s="51" t="s">
        <v>44</v>
      </c>
      <c r="D30" s="40">
        <f t="shared" ref="D30:W30" si="1">D6-D18</f>
        <v>7555.2</v>
      </c>
      <c r="E30" s="40">
        <f t="shared" si="1"/>
        <v>5888.6</v>
      </c>
      <c r="F30" s="40">
        <f t="shared" si="1"/>
        <v>6655.7</v>
      </c>
      <c r="G30" s="40">
        <f t="shared" si="1"/>
        <v>5692.8</v>
      </c>
      <c r="H30" s="40">
        <f t="shared" si="1"/>
        <v>5744.9</v>
      </c>
      <c r="I30" s="40">
        <f t="shared" si="1"/>
        <v>5017.3999999999996</v>
      </c>
      <c r="J30" s="40">
        <f t="shared" si="1"/>
        <v>5481.3</v>
      </c>
      <c r="K30" s="40">
        <f t="shared" si="1"/>
        <v>5383.4</v>
      </c>
      <c r="L30" s="40">
        <f t="shared" si="1"/>
        <v>4460.3</v>
      </c>
      <c r="M30" s="40">
        <f t="shared" si="1"/>
        <v>5214.5</v>
      </c>
      <c r="N30" s="40">
        <f t="shared" si="1"/>
        <v>5693.1</v>
      </c>
      <c r="O30" s="40">
        <f t="shared" si="1"/>
        <v>5742.5</v>
      </c>
      <c r="P30" s="40">
        <f t="shared" si="1"/>
        <v>5342.5</v>
      </c>
      <c r="Q30" s="40">
        <f t="shared" si="1"/>
        <v>5099.1000000000004</v>
      </c>
      <c r="R30" s="40">
        <f t="shared" si="1"/>
        <v>5334.6</v>
      </c>
      <c r="S30" s="40">
        <f t="shared" si="1"/>
        <v>5858.9</v>
      </c>
      <c r="T30" s="40">
        <f t="shared" si="1"/>
        <v>6127.6</v>
      </c>
      <c r="U30" s="40">
        <f t="shared" si="1"/>
        <v>5713.3</v>
      </c>
      <c r="V30" s="40">
        <f>V6-V18</f>
        <v>5324.5</v>
      </c>
      <c r="W30" s="41">
        <f t="shared" si="1"/>
        <v>5324.2000000000007</v>
      </c>
      <c r="X30" s="41">
        <f t="shared" ref="X30:Y30" si="2">X6-X18</f>
        <v>1342.3000000000002</v>
      </c>
      <c r="Y30" s="41">
        <f t="shared" si="2"/>
        <v>4727.5</v>
      </c>
      <c r="Z30" s="41">
        <f t="shared" ref="Z30" si="3">Z6-Z18</f>
        <v>4935</v>
      </c>
    </row>
    <row r="31" spans="1:26" s="40" customFormat="1">
      <c r="A31" s="50" t="s">
        <v>6</v>
      </c>
      <c r="B31" s="50" t="s">
        <v>15</v>
      </c>
      <c r="C31" s="51" t="s">
        <v>45</v>
      </c>
      <c r="D31" s="40">
        <f t="shared" ref="D31:W31" si="4">D7-D19</f>
        <v>12594.1</v>
      </c>
      <c r="E31" s="40">
        <f t="shared" si="4"/>
        <v>13301.2</v>
      </c>
      <c r="F31" s="40">
        <f t="shared" si="4"/>
        <v>12044.3</v>
      </c>
      <c r="G31" s="40">
        <f t="shared" si="4"/>
        <v>10061.6</v>
      </c>
      <c r="H31" s="40">
        <f t="shared" si="4"/>
        <v>9687.2000000000007</v>
      </c>
      <c r="I31" s="40">
        <f t="shared" si="4"/>
        <v>9184.9</v>
      </c>
      <c r="J31" s="40">
        <f t="shared" si="4"/>
        <v>9787.2999999999993</v>
      </c>
      <c r="K31" s="40">
        <f t="shared" si="4"/>
        <v>10811.5</v>
      </c>
      <c r="L31" s="40">
        <f t="shared" si="4"/>
        <v>10610.9</v>
      </c>
      <c r="M31" s="40">
        <f t="shared" si="4"/>
        <v>10419.700000000001</v>
      </c>
      <c r="N31" s="40">
        <f t="shared" si="4"/>
        <v>9159.9</v>
      </c>
      <c r="O31" s="40">
        <f t="shared" si="4"/>
        <v>7741.8</v>
      </c>
      <c r="P31" s="40">
        <f t="shared" si="4"/>
        <v>7740.2</v>
      </c>
      <c r="Q31" s="40">
        <f t="shared" si="4"/>
        <v>10328.299999999999</v>
      </c>
      <c r="R31" s="40">
        <f t="shared" si="4"/>
        <v>10636.1</v>
      </c>
      <c r="S31" s="40">
        <f t="shared" si="4"/>
        <v>8842.7000000000007</v>
      </c>
      <c r="T31" s="40">
        <f t="shared" si="4"/>
        <v>8830.6</v>
      </c>
      <c r="U31" s="40">
        <f t="shared" si="4"/>
        <v>8851.7999999999993</v>
      </c>
      <c r="V31" s="40">
        <f t="shared" si="4"/>
        <v>9065.7999999999993</v>
      </c>
      <c r="W31" s="41">
        <f t="shared" si="4"/>
        <v>9065.7999999999993</v>
      </c>
      <c r="X31" s="41">
        <f t="shared" ref="X31:Y31" si="5">X7-X19</f>
        <v>11347.7</v>
      </c>
      <c r="Y31" s="41">
        <f t="shared" si="5"/>
        <v>8175.3</v>
      </c>
      <c r="Z31" s="41">
        <f t="shared" ref="Z31" si="6">Z7-Z19</f>
        <v>8143</v>
      </c>
    </row>
    <row r="32" spans="1:26" s="40" customFormat="1">
      <c r="A32" s="50" t="s">
        <v>7</v>
      </c>
      <c r="B32" s="50" t="s">
        <v>16</v>
      </c>
      <c r="C32" s="51" t="s">
        <v>46</v>
      </c>
      <c r="D32" s="40">
        <f t="shared" ref="D32:W32" si="7">D8-D20</f>
        <v>1431.9</v>
      </c>
      <c r="E32" s="40">
        <f t="shared" si="7"/>
        <v>1750.7</v>
      </c>
      <c r="F32" s="40">
        <f t="shared" si="7"/>
        <v>833.7</v>
      </c>
      <c r="G32" s="40">
        <f t="shared" si="7"/>
        <v>720.7</v>
      </c>
      <c r="H32" s="40">
        <f t="shared" si="7"/>
        <v>640</v>
      </c>
      <c r="I32" s="40">
        <f t="shared" si="7"/>
        <v>551.5</v>
      </c>
      <c r="J32" s="40">
        <f t="shared" si="7"/>
        <v>315.8</v>
      </c>
      <c r="K32" s="40">
        <f t="shared" si="7"/>
        <v>244.8</v>
      </c>
      <c r="L32" s="40">
        <f t="shared" si="7"/>
        <v>121.5</v>
      </c>
      <c r="M32" s="40">
        <f t="shared" si="7"/>
        <v>206.6</v>
      </c>
      <c r="N32" s="40">
        <f t="shared" si="7"/>
        <v>200.9</v>
      </c>
      <c r="O32" s="40">
        <f t="shared" si="7"/>
        <v>131.6</v>
      </c>
      <c r="P32" s="40">
        <f t="shared" si="7"/>
        <v>136.80000000000001</v>
      </c>
      <c r="Q32" s="40">
        <f t="shared" si="7"/>
        <v>136.30000000000001</v>
      </c>
      <c r="R32" s="40">
        <f t="shared" si="7"/>
        <v>136.5</v>
      </c>
      <c r="S32" s="40">
        <f t="shared" si="7"/>
        <v>144.5</v>
      </c>
      <c r="T32" s="40">
        <f t="shared" si="7"/>
        <v>143.5</v>
      </c>
      <c r="U32" s="40">
        <f t="shared" si="7"/>
        <v>144.5</v>
      </c>
      <c r="V32" s="40">
        <f t="shared" si="7"/>
        <v>145.5</v>
      </c>
      <c r="W32" s="41">
        <f t="shared" si="7"/>
        <v>145.5</v>
      </c>
      <c r="X32" s="41">
        <f t="shared" ref="X32:Y32" si="8">X8-X20</f>
        <v>6084.0999999999995</v>
      </c>
      <c r="Y32" s="41">
        <f t="shared" si="8"/>
        <v>145.1</v>
      </c>
      <c r="Z32" s="41">
        <f t="shared" ref="Z32" si="9">Z8-Z20</f>
        <v>883</v>
      </c>
    </row>
    <row r="33" spans="1:26" s="40" customFormat="1">
      <c r="A33" s="50" t="s">
        <v>8</v>
      </c>
      <c r="B33" s="50" t="s">
        <v>17</v>
      </c>
      <c r="C33" s="51" t="s">
        <v>47</v>
      </c>
      <c r="D33" s="40">
        <f t="shared" ref="D33:U33" si="10">D9-D21</f>
        <v>4954.8999999999996</v>
      </c>
      <c r="E33" s="40">
        <f t="shared" si="10"/>
        <v>4061.5</v>
      </c>
      <c r="F33" s="40">
        <f t="shared" si="10"/>
        <v>3734.3</v>
      </c>
      <c r="G33" s="40">
        <f t="shared" si="10"/>
        <v>3808.4</v>
      </c>
      <c r="H33" s="40">
        <f t="shared" si="10"/>
        <v>3460.2</v>
      </c>
      <c r="I33" s="40">
        <f t="shared" si="10"/>
        <v>2929.6</v>
      </c>
      <c r="J33" s="40">
        <f t="shared" si="10"/>
        <v>3855.5</v>
      </c>
      <c r="K33" s="40">
        <f t="shared" si="10"/>
        <v>3500.9</v>
      </c>
      <c r="L33" s="40">
        <f t="shared" si="10"/>
        <v>2550.8000000000002</v>
      </c>
      <c r="M33" s="40">
        <f t="shared" si="10"/>
        <v>2712.2</v>
      </c>
      <c r="N33" s="40">
        <f t="shared" si="10"/>
        <v>2539.5</v>
      </c>
      <c r="O33" s="40">
        <f t="shared" si="10"/>
        <v>2568.1000000000004</v>
      </c>
      <c r="P33" s="40">
        <f t="shared" si="10"/>
        <v>2444.6</v>
      </c>
      <c r="Q33" s="40">
        <f t="shared" si="10"/>
        <v>2699.5</v>
      </c>
      <c r="R33" s="40">
        <f t="shared" si="10"/>
        <v>1833</v>
      </c>
      <c r="S33" s="40">
        <f t="shared" si="10"/>
        <v>1197.5</v>
      </c>
      <c r="T33" s="40">
        <f t="shared" si="10"/>
        <v>740.3</v>
      </c>
      <c r="U33" s="40">
        <f t="shared" si="10"/>
        <v>690.2</v>
      </c>
      <c r="V33" s="40">
        <f>V9-V21</f>
        <v>631</v>
      </c>
      <c r="W33" s="41">
        <f>W9-W21</f>
        <v>971.7</v>
      </c>
      <c r="X33" s="41">
        <f>X9-X21</f>
        <v>155.19999999999999</v>
      </c>
      <c r="Y33" s="41">
        <f>Y9-Y21</f>
        <v>1106.0999999999999</v>
      </c>
      <c r="Z33" s="41">
        <f>Z9-Z21</f>
        <v>792</v>
      </c>
    </row>
    <row r="34" spans="1:26" s="40" customFormat="1">
      <c r="A34" s="50" t="s">
        <v>9</v>
      </c>
      <c r="B34" s="50" t="s">
        <v>18</v>
      </c>
      <c r="C34" s="51" t="s">
        <v>48</v>
      </c>
      <c r="D34" s="40">
        <f t="shared" ref="D34:W34" si="11">D10-D22</f>
        <v>11601</v>
      </c>
      <c r="E34" s="40">
        <f t="shared" si="11"/>
        <v>16268.1</v>
      </c>
      <c r="F34" s="40">
        <f t="shared" si="11"/>
        <v>5922.2</v>
      </c>
      <c r="G34" s="40">
        <f t="shared" si="11"/>
        <v>5664</v>
      </c>
      <c r="H34" s="40">
        <f t="shared" si="11"/>
        <v>4286.3</v>
      </c>
      <c r="I34" s="40">
        <f t="shared" si="11"/>
        <v>2035.6</v>
      </c>
      <c r="J34" s="40">
        <f t="shared" si="11"/>
        <v>1790.3</v>
      </c>
      <c r="K34" s="40">
        <f t="shared" si="11"/>
        <v>1851.7</v>
      </c>
      <c r="L34" s="40">
        <f t="shared" si="11"/>
        <v>1225.0999999999999</v>
      </c>
      <c r="M34" s="40">
        <f t="shared" si="11"/>
        <v>1134.5999999999999</v>
      </c>
      <c r="N34" s="40">
        <f t="shared" si="11"/>
        <v>1156</v>
      </c>
      <c r="O34" s="40">
        <f t="shared" si="11"/>
        <v>1150.4000000000001</v>
      </c>
      <c r="P34" s="40">
        <f t="shared" si="11"/>
        <v>1102</v>
      </c>
      <c r="Q34" s="40">
        <f t="shared" si="11"/>
        <v>1076.1999999999998</v>
      </c>
      <c r="R34" s="40">
        <f t="shared" si="11"/>
        <v>1020.6</v>
      </c>
      <c r="S34" s="40">
        <f t="shared" si="11"/>
        <v>1022.1</v>
      </c>
      <c r="T34" s="40">
        <f t="shared" si="11"/>
        <v>1757.5</v>
      </c>
      <c r="U34" s="40">
        <f t="shared" si="11"/>
        <v>1838.2</v>
      </c>
      <c r="V34" s="40">
        <f t="shared" si="11"/>
        <v>2025.4</v>
      </c>
      <c r="W34" s="41">
        <f t="shared" si="11"/>
        <v>2025.4</v>
      </c>
      <c r="X34" s="41">
        <f t="shared" ref="X34:Y34" si="12">X10-X22</f>
        <v>2032.6</v>
      </c>
      <c r="Y34" s="41">
        <f t="shared" si="12"/>
        <v>1945</v>
      </c>
      <c r="Z34" s="41">
        <f t="shared" ref="Z34" si="13">Z10-Z22</f>
        <v>1925</v>
      </c>
    </row>
    <row r="35" spans="1:26" s="40" customFormat="1">
      <c r="A35" s="50" t="s">
        <v>10</v>
      </c>
      <c r="B35" s="50" t="s">
        <v>19</v>
      </c>
      <c r="C35" s="51" t="s">
        <v>49</v>
      </c>
      <c r="D35" s="40">
        <f t="shared" ref="D35:W35" si="14">D11-D23</f>
        <v>809.3</v>
      </c>
      <c r="E35" s="40">
        <f t="shared" si="14"/>
        <v>803.5</v>
      </c>
      <c r="F35" s="40">
        <f t="shared" si="14"/>
        <v>166.4</v>
      </c>
      <c r="G35" s="40">
        <f t="shared" si="14"/>
        <v>122.6</v>
      </c>
      <c r="H35" s="40">
        <f t="shared" si="14"/>
        <v>106.6</v>
      </c>
      <c r="I35" s="40">
        <f t="shared" si="14"/>
        <v>90.9</v>
      </c>
      <c r="J35" s="40">
        <f t="shared" si="14"/>
        <v>488.7</v>
      </c>
      <c r="K35" s="40">
        <f t="shared" si="14"/>
        <v>367</v>
      </c>
      <c r="L35" s="40">
        <f t="shared" si="14"/>
        <v>428.2</v>
      </c>
      <c r="M35" s="40">
        <f t="shared" si="14"/>
        <v>388.8</v>
      </c>
      <c r="N35" s="40">
        <f t="shared" si="14"/>
        <v>416.2</v>
      </c>
      <c r="O35" s="40">
        <f t="shared" si="14"/>
        <v>371.1</v>
      </c>
      <c r="P35" s="40">
        <f t="shared" si="14"/>
        <v>83</v>
      </c>
      <c r="Q35" s="40">
        <f t="shared" si="14"/>
        <v>40.700000000000003</v>
      </c>
      <c r="R35" s="40">
        <f t="shared" si="14"/>
        <v>40.4</v>
      </c>
      <c r="S35" s="40">
        <f t="shared" si="14"/>
        <v>116.5</v>
      </c>
      <c r="T35" s="40">
        <f t="shared" si="14"/>
        <v>306.39999999999998</v>
      </c>
      <c r="U35" s="40">
        <f t="shared" si="14"/>
        <v>319</v>
      </c>
      <c r="V35" s="40">
        <f t="shared" si="14"/>
        <v>1038.2</v>
      </c>
      <c r="W35" s="41">
        <f t="shared" si="14"/>
        <v>1038.2</v>
      </c>
      <c r="X35" s="41">
        <f t="shared" ref="X35:Y35" si="15">X11-X23</f>
        <v>1844.4</v>
      </c>
      <c r="Y35" s="41">
        <f t="shared" si="15"/>
        <v>1292.5999999999999</v>
      </c>
      <c r="Z35" s="41">
        <f t="shared" ref="Z35" si="16">Z11-Z23</f>
        <v>1316</v>
      </c>
    </row>
    <row r="36" spans="1:26" s="40" customFormat="1">
      <c r="A36" s="50" t="s">
        <v>11</v>
      </c>
      <c r="B36" s="50" t="s">
        <v>20</v>
      </c>
      <c r="C36" s="51" t="s">
        <v>50</v>
      </c>
      <c r="D36" s="40">
        <f t="shared" ref="D36:W36" si="17">D12-D24</f>
        <v>22097.200000000001</v>
      </c>
      <c r="E36" s="40">
        <f t="shared" si="17"/>
        <v>19336</v>
      </c>
      <c r="F36" s="40">
        <f t="shared" si="17"/>
        <v>17354</v>
      </c>
      <c r="G36" s="40">
        <f t="shared" si="17"/>
        <v>15947.3</v>
      </c>
      <c r="H36" s="40">
        <f t="shared" si="17"/>
        <v>15173.5</v>
      </c>
      <c r="I36" s="40">
        <f t="shared" si="17"/>
        <v>13875.8</v>
      </c>
      <c r="J36" s="40">
        <f t="shared" si="17"/>
        <v>12747.7</v>
      </c>
      <c r="K36" s="40">
        <f t="shared" si="17"/>
        <v>9351.4</v>
      </c>
      <c r="L36" s="40">
        <f t="shared" si="17"/>
        <v>8383.6</v>
      </c>
      <c r="M36" s="40">
        <f t="shared" si="17"/>
        <v>8880.7999999999993</v>
      </c>
      <c r="N36" s="40">
        <f t="shared" si="17"/>
        <v>9716.2999999999993</v>
      </c>
      <c r="O36" s="40">
        <f t="shared" si="17"/>
        <v>10345.200000000001</v>
      </c>
      <c r="P36" s="40">
        <f t="shared" si="17"/>
        <v>9888.7999999999993</v>
      </c>
      <c r="Q36" s="40">
        <f t="shared" si="17"/>
        <v>13142.1</v>
      </c>
      <c r="R36" s="40">
        <f t="shared" si="17"/>
        <v>13140.7</v>
      </c>
      <c r="S36" s="40">
        <f t="shared" si="17"/>
        <v>9582</v>
      </c>
      <c r="T36" s="40">
        <f t="shared" si="17"/>
        <v>9962.1</v>
      </c>
      <c r="U36" s="40">
        <f t="shared" si="17"/>
        <v>9962.2000000000007</v>
      </c>
      <c r="V36" s="40">
        <f t="shared" si="17"/>
        <v>9544.7000000000007</v>
      </c>
      <c r="W36" s="41">
        <f t="shared" si="17"/>
        <v>9569.9999999999964</v>
      </c>
      <c r="X36" s="41">
        <f t="shared" ref="X36:Y36" si="18">X12-X24</f>
        <v>13830</v>
      </c>
      <c r="Y36" s="41">
        <f t="shared" si="18"/>
        <v>8232.9</v>
      </c>
      <c r="Z36" s="41">
        <f t="shared" ref="Z36" si="19">Z12-Z24</f>
        <v>7401</v>
      </c>
    </row>
    <row r="37" spans="1:26" s="40" customFormat="1">
      <c r="A37" s="50" t="s">
        <v>12</v>
      </c>
      <c r="B37" s="50" t="s">
        <v>21</v>
      </c>
      <c r="C37" s="51" t="s">
        <v>25</v>
      </c>
      <c r="D37" s="40">
        <f t="shared" ref="D37:W37" si="20">D13-D25</f>
        <v>26816.7</v>
      </c>
      <c r="E37" s="40">
        <f t="shared" si="20"/>
        <v>24350.1</v>
      </c>
      <c r="F37" s="40">
        <f t="shared" si="20"/>
        <v>22991.8</v>
      </c>
      <c r="G37" s="40">
        <f t="shared" si="20"/>
        <v>23242.7</v>
      </c>
      <c r="H37" s="40">
        <f t="shared" si="20"/>
        <v>24914.9</v>
      </c>
      <c r="I37" s="40">
        <f t="shared" si="20"/>
        <v>23828.2</v>
      </c>
      <c r="J37" s="40">
        <f t="shared" si="20"/>
        <v>25344.1</v>
      </c>
      <c r="K37" s="40">
        <f t="shared" si="20"/>
        <v>23155.1</v>
      </c>
      <c r="L37" s="40">
        <f t="shared" si="20"/>
        <v>21789.5</v>
      </c>
      <c r="M37" s="40">
        <f t="shared" si="20"/>
        <v>21569.199999999997</v>
      </c>
      <c r="N37" s="40">
        <f t="shared" si="20"/>
        <v>26059.1</v>
      </c>
      <c r="O37" s="40">
        <f t="shared" si="20"/>
        <v>25213.599999999999</v>
      </c>
      <c r="P37" s="40">
        <f t="shared" si="20"/>
        <v>26876.9</v>
      </c>
      <c r="Q37" s="40">
        <f t="shared" si="20"/>
        <v>29518.899999999998</v>
      </c>
      <c r="R37" s="40">
        <f t="shared" si="20"/>
        <v>29238.299999999996</v>
      </c>
      <c r="S37" s="40">
        <f t="shared" si="20"/>
        <v>28676.1</v>
      </c>
      <c r="T37" s="40">
        <f t="shared" si="20"/>
        <v>29586.799999999999</v>
      </c>
      <c r="U37" s="40">
        <f t="shared" si="20"/>
        <v>30615.9</v>
      </c>
      <c r="V37" s="40">
        <f t="shared" si="20"/>
        <v>27779.1</v>
      </c>
      <c r="W37" s="41">
        <f t="shared" si="20"/>
        <v>32711.10000000002</v>
      </c>
      <c r="X37" s="41">
        <f t="shared" ref="X37:Y37" si="21">X13-X25</f>
        <v>36153.300000000003</v>
      </c>
      <c r="Y37" s="41">
        <f t="shared" si="21"/>
        <v>39765.599999999999</v>
      </c>
      <c r="Z37" s="41">
        <f t="shared" ref="Z37" si="22">Z13-Z25</f>
        <v>43793</v>
      </c>
    </row>
    <row r="38" spans="1:26" s="40" customFormat="1">
      <c r="A38" s="50" t="s">
        <v>13</v>
      </c>
      <c r="B38" s="50" t="s">
        <v>22</v>
      </c>
      <c r="C38" s="52" t="s">
        <v>26</v>
      </c>
      <c r="D38" s="40">
        <f t="shared" ref="D38:W38" si="23">D14-D26</f>
        <v>8257.1</v>
      </c>
      <c r="E38" s="40">
        <f t="shared" si="23"/>
        <v>8132.4</v>
      </c>
      <c r="F38" s="40">
        <f t="shared" si="23"/>
        <v>6883.8</v>
      </c>
      <c r="G38" s="40">
        <f t="shared" si="23"/>
        <v>6555.1</v>
      </c>
      <c r="H38" s="40">
        <f t="shared" si="23"/>
        <v>6074.9</v>
      </c>
      <c r="I38" s="40">
        <f t="shared" si="23"/>
        <v>6152.3</v>
      </c>
      <c r="J38" s="40">
        <f t="shared" si="23"/>
        <v>5634.7</v>
      </c>
      <c r="K38" s="40">
        <f t="shared" si="23"/>
        <v>4939.6000000000004</v>
      </c>
      <c r="L38" s="40">
        <f t="shared" si="23"/>
        <v>6391.9</v>
      </c>
      <c r="M38" s="40">
        <f t="shared" si="23"/>
        <v>4524.8999999999996</v>
      </c>
      <c r="N38" s="40">
        <f t="shared" si="23"/>
        <v>3314.9</v>
      </c>
      <c r="O38" s="40">
        <f t="shared" si="23"/>
        <v>3099.7</v>
      </c>
      <c r="P38" s="40">
        <f t="shared" si="23"/>
        <v>3217.2</v>
      </c>
      <c r="Q38" s="40">
        <f t="shared" si="23"/>
        <v>3450.1</v>
      </c>
      <c r="R38" s="40">
        <f t="shared" si="23"/>
        <v>3635.5000000000005</v>
      </c>
      <c r="S38" s="40">
        <f t="shared" si="23"/>
        <v>3092.1</v>
      </c>
      <c r="T38" s="40">
        <f t="shared" si="23"/>
        <v>2150.6999999999998</v>
      </c>
      <c r="U38" s="40">
        <f t="shared" si="23"/>
        <v>2146.1999999999998</v>
      </c>
      <c r="V38" s="40">
        <f t="shared" si="23"/>
        <v>2012.9</v>
      </c>
      <c r="W38" s="41">
        <f t="shared" si="23"/>
        <v>2013.0000000000005</v>
      </c>
      <c r="X38" s="41">
        <f t="shared" ref="X38:Y38" si="24">X14-X26</f>
        <v>2002.7</v>
      </c>
      <c r="Y38" s="41">
        <f t="shared" si="24"/>
        <v>1783.6</v>
      </c>
      <c r="Z38" s="41">
        <f t="shared" ref="Z38" si="25">Z14-Z26</f>
        <v>1847</v>
      </c>
    </row>
    <row r="39" spans="1:26" s="40" customFormat="1" ht="9.75" customHeight="1" thickBot="1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</row>
    <row r="40" spans="1:26" s="40" customFormat="1"/>
    <row r="41" spans="1:26" s="40" customFormat="1"/>
    <row r="42" spans="1:26" s="40" customFormat="1"/>
    <row r="43" spans="1:26" s="40" customFormat="1"/>
    <row r="44" spans="1:26" s="40" customFormat="1"/>
    <row r="45" spans="1:26" s="40" customFormat="1"/>
    <row r="46" spans="1:26" s="40" customFormat="1"/>
    <row r="47" spans="1:26" s="40" customFormat="1"/>
    <row r="48" spans="1:26" s="40" customFormat="1"/>
    <row r="49" s="40" customFormat="1"/>
    <row r="50" s="40" customFormat="1"/>
    <row r="51" s="40" customFormat="1"/>
    <row r="52" s="40" customFormat="1"/>
    <row r="53" s="40" customFormat="1"/>
    <row r="54" s="40" customFormat="1"/>
    <row r="55" s="40" customFormat="1"/>
    <row r="56" s="40" customFormat="1"/>
    <row r="57" s="40" customFormat="1"/>
    <row r="58" s="40" customFormat="1"/>
    <row r="59" s="40" customFormat="1"/>
    <row r="60" s="40" customFormat="1"/>
    <row r="61" s="40" customFormat="1"/>
    <row r="62" s="40" customFormat="1"/>
    <row r="63" s="40" customFormat="1"/>
    <row r="64" s="40" customFormat="1"/>
    <row r="65" s="40" customFormat="1"/>
    <row r="66" s="40" customFormat="1"/>
    <row r="67" s="40" customFormat="1"/>
    <row r="68" s="40" customFormat="1"/>
    <row r="69" s="40" customFormat="1"/>
    <row r="70" s="40" customFormat="1"/>
    <row r="71" s="40" customFormat="1"/>
    <row r="72" s="40" customFormat="1"/>
    <row r="73" s="40" customFormat="1"/>
    <row r="74" s="40" customFormat="1"/>
    <row r="75" s="40" customFormat="1"/>
    <row r="76" s="40" customFormat="1"/>
    <row r="77" s="40" customFormat="1"/>
    <row r="78" s="40" customFormat="1"/>
    <row r="79" s="40" customFormat="1"/>
    <row r="80" s="40" customFormat="1"/>
    <row r="81" s="40" customFormat="1"/>
    <row r="82" s="40" customFormat="1"/>
    <row r="83" s="40" customFormat="1"/>
    <row r="84" s="40" customFormat="1"/>
    <row r="85" s="40" customFormat="1"/>
    <row r="86" s="40" customFormat="1"/>
    <row r="87" s="40" customFormat="1"/>
    <row r="88" s="40" customFormat="1"/>
    <row r="89" s="40" customFormat="1"/>
    <row r="90" s="40" customFormat="1"/>
    <row r="91" s="40" customFormat="1"/>
    <row r="92" s="40" customFormat="1"/>
    <row r="93" s="40" customFormat="1"/>
  </sheetData>
  <pageMargins left="0.75" right="0.75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малые</vt:lpstr>
      <vt:lpstr>средние</vt:lpstr>
      <vt:lpstr>крупные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Nazarova</dc:creator>
  <cp:lastModifiedBy>Шайырбу Акматова</cp:lastModifiedBy>
  <dcterms:created xsi:type="dcterms:W3CDTF">2013-10-23T10:07:23Z</dcterms:created>
  <dcterms:modified xsi:type="dcterms:W3CDTF">2025-09-19T08:25:33Z</dcterms:modified>
</cp:coreProperties>
</file>