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957670AC-34C1-4C76-846D-8838F3B3DBD9}" xr6:coauthVersionLast="47" xr6:coauthVersionMax="47" xr10:uidLastSave="{00000000-0000-0000-0000-000000000000}"/>
  <bookViews>
    <workbookView xWindow="-120" yWindow="-120" windowWidth="29040" windowHeight="15720" xr2:uid="{5D742795-A93C-43B3-9997-38B5D360A1C6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'!$15:$18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3" i="76" l="1"/>
  <c r="D31" i="79"/>
  <c r="J40" i="79"/>
  <c r="D40" i="79"/>
  <c r="D39" i="79"/>
  <c r="D38" i="79"/>
  <c r="D37" i="79"/>
  <c r="D36" i="79"/>
  <c r="D32" i="79"/>
  <c r="D26" i="79"/>
  <c r="J22" i="79"/>
  <c r="D22" i="79"/>
  <c r="J20" i="79"/>
  <c r="D20" i="79"/>
  <c r="D17" i="79" l="1"/>
  <c r="J17" i="79"/>
  <c r="J39" i="79"/>
  <c r="J38" i="79"/>
  <c r="D27" i="79"/>
  <c r="J27" i="79"/>
  <c r="D25" i="79"/>
  <c r="J25" i="79"/>
  <c r="D23" i="79"/>
  <c r="J23" i="79"/>
  <c r="J24" i="79"/>
  <c r="D24" i="79"/>
  <c r="D35" i="79" l="1"/>
  <c r="D34" i="79"/>
  <c r="J21" i="79"/>
  <c r="D21" i="79"/>
  <c r="D41" i="79" l="1"/>
  <c r="J41" i="79"/>
  <c r="J37" i="79"/>
</calcChain>
</file>

<file path=xl/sharedStrings.xml><?xml version="1.0" encoding="utf-8"?>
<sst xmlns="http://schemas.openxmlformats.org/spreadsheetml/2006/main" count="194" uniqueCount="92">
  <si>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</si>
  <si>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</si>
  <si>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</si>
  <si>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</si>
  <si>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</si>
  <si>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</si>
  <si>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</si>
  <si>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</si>
  <si>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</si>
  <si>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</si>
  <si>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</si>
  <si>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</si>
  <si>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</si>
  <si>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</si>
  <si>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</si>
  <si>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</si>
  <si>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</si>
  <si>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</si>
  <si>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</si>
  <si>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</si>
  <si>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</si>
  <si>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</si>
  <si>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</si>
  <si>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</si>
  <si>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</si>
  <si>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</si>
  <si>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</si>
  <si>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</si>
  <si>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</si>
  <si>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</si>
  <si>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</si>
  <si>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</si>
  <si>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</si>
  <si>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</si>
  <si>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</si>
  <si>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</si>
  <si>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</si>
  <si>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</si>
  <si>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</si>
  <si>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</si>
  <si>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</si>
  <si>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</si>
  <si>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</si>
  <si>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</si>
  <si>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</si>
  <si>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</si>
  <si>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</si>
  <si>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</si>
  <si>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</si>
  <si>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</si>
  <si>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</si>
  <si>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</si>
  <si>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</si>
  <si>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</si>
  <si>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</si>
  <si>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</si>
  <si>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</si>
  <si>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</si>
  <si>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</si>
  <si>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</si>
  <si>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</si>
  <si>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</si>
  <si>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-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</si>
  <si>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</si>
  <si>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 xml:space="preserve"> Председатель</t>
  </si>
  <si>
    <t>Б.Ж. Кудайбергенов</t>
  </si>
  <si>
    <t>Төрага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</si>
  <si>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</si>
  <si>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</si>
  <si>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</si>
  <si>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</si>
  <si>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Строительство</t>
  </si>
  <si>
    <t>Мырзакматова</t>
  </si>
  <si>
    <t>Курулуш</t>
  </si>
  <si>
    <t>Использовано - всего</t>
  </si>
  <si>
    <t>млн. сомов</t>
  </si>
  <si>
    <t>прямых иностран-ных инвести-ций</t>
  </si>
  <si>
    <t>Пайдаланылды - бардыгы</t>
  </si>
  <si>
    <t>млн. сом</t>
  </si>
  <si>
    <t>Административная и вспомогательная деятельность</t>
  </si>
  <si>
    <t>Административдик жана көмөкчү ишмердик</t>
  </si>
  <si>
    <t>в январе-сентябре 2026г.</t>
  </si>
  <si>
    <t>2026-жылдын 15-октябры</t>
  </si>
  <si>
    <r>
      <t xml:space="preserve">в % к  январю-сентябрю  2025г. </t>
    </r>
    <r>
      <rPr>
        <b/>
        <vertAlign val="superscript"/>
        <sz val="9"/>
        <rFont val="Times New Roman"/>
        <family val="1"/>
        <charset val="204"/>
      </rPr>
      <t>1</t>
    </r>
  </si>
  <si>
    <r>
      <t>в %  к январю-сентябрю 2025г.</t>
    </r>
    <r>
      <rPr>
        <i/>
        <vertAlign val="superscript"/>
        <sz val="9"/>
        <rFont val="Times New Roman"/>
        <family val="1"/>
        <charset val="204"/>
      </rPr>
      <t>1</t>
    </r>
  </si>
  <si>
    <r>
      <t xml:space="preserve">2025-жылдын январь-сентябрына карата % менен </t>
    </r>
    <r>
      <rPr>
        <b/>
        <vertAlign val="superscript"/>
        <sz val="9"/>
        <rFont val="Times New Roman"/>
        <family val="1"/>
        <charset val="204"/>
      </rPr>
      <t>1</t>
    </r>
  </si>
  <si>
    <r>
      <t xml:space="preserve">2025-жылдын январь-сентябрына карата % менен </t>
    </r>
    <r>
      <rPr>
        <i/>
        <vertAlign val="superscript"/>
        <sz val="9"/>
        <rFont val="Times New Roman"/>
        <family val="1"/>
        <charset val="204"/>
      </rPr>
      <t>1</t>
    </r>
  </si>
  <si>
    <t xml:space="preserve">2026-жылдын январь-сентябрындагы каржылоо булактары боюнча негизги капиталга  </t>
  </si>
  <si>
    <t>15 октября 2026 года</t>
  </si>
  <si>
    <t>Финансовое посредничество и страхование</t>
  </si>
  <si>
    <t>Финансылык өртөмчүлүк жана камсыздандыруу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</si>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</sst>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  <numFmt numFmtId="172" formatCode="_-* #,##0.0\ _с_о_м_-;\-* #,##0.0\ _с_о_м_-;_-* &quot;-&quot;?\ _с_о_м_-;_-@_-"/>
    <numFmt numFmtId="173" formatCode="_-* #,##0.0;\-* #,##0.0;_-* &quot;-&quot;;_-@"/>
  </numFmts>
  <fonts count="52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vertAlign val="superscript"/>
      <sz val="9"/>
      <name val="Times New Roman"/>
      <family val="1"/>
      <charset val="204"/>
    </font>
    <font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9"/>
      <name val="Times New Roman Cyr"/>
      <charset val="204"/>
    </font>
    <font>
      <sz val="11"/>
      <color indexed="8"/>
      <name val="Calibri"/>
      <family val="2"/>
    </font>
  </fonts>
  <fills count="52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32">
    <xf numFmtId="0" fontId="0" fillId="0" borderId="0"/>
    <xf numFmtId="164" fontId="12" fillId="0" borderId="0" applyFill="0" applyBorder="0" applyProtection="0"/>
    <xf numFmtId="0" fontId="22" fillId="3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6" fillId="0" borderId="0"/>
    <xf numFmtId="0" fontId="25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167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5" fillId="0" borderId="0" applyFont="0" applyFill="0" applyBorder="0" applyAlignment="0" applyProtection="0"/>
    <xf numFmtId="168" fontId="25" fillId="0" borderId="0" applyFont="0" applyFill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28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168" fontId="12" fillId="0" borderId="0"/>
    <xf numFmtId="168" fontId="12" fillId="0" borderId="0"/>
    <xf numFmtId="168" fontId="12" fillId="0" borderId="0"/>
    <xf numFmtId="168" fontId="12" fillId="0" borderId="0"/>
    <xf numFmtId="168" fontId="12" fillId="0" borderId="0"/>
    <xf numFmtId="168" fontId="12" fillId="0" borderId="0"/>
    <xf numFmtId="168" fontId="12" fillId="0" borderId="0"/>
    <xf numFmtId="168" fontId="12" fillId="0" borderId="0"/>
    <xf numFmtId="0" fontId="34" fillId="0" borderId="0" applyNumberFormat="0" applyFill="0" applyBorder="0" applyAlignment="0" applyProtection="0"/>
    <xf numFmtId="0" fontId="35" fillId="0" borderId="19" applyNumberFormat="0" applyFill="0" applyAlignment="0" applyProtection="0"/>
    <xf numFmtId="0" fontId="36" fillId="0" borderId="20" applyNumberFormat="0" applyFill="0" applyAlignment="0" applyProtection="0"/>
    <xf numFmtId="0" fontId="37" fillId="0" borderId="21" applyNumberFormat="0" applyFill="0" applyAlignment="0" applyProtection="0"/>
    <xf numFmtId="0" fontId="37" fillId="0" borderId="0" applyNumberFormat="0" applyFill="0" applyBorder="0" applyAlignment="0" applyProtection="0"/>
    <xf numFmtId="0" fontId="38" fillId="21" borderId="0" applyNumberFormat="0" applyBorder="0" applyAlignment="0" applyProtection="0"/>
    <xf numFmtId="0" fontId="39" fillId="22" borderId="0" applyNumberFormat="0" applyBorder="0" applyAlignment="0" applyProtection="0"/>
    <xf numFmtId="0" fontId="40" fillId="23" borderId="0" applyNumberFormat="0" applyBorder="0" applyAlignment="0" applyProtection="0"/>
    <xf numFmtId="0" fontId="41" fillId="24" borderId="22" applyNumberFormat="0" applyAlignment="0" applyProtection="0"/>
    <xf numFmtId="0" fontId="42" fillId="25" borderId="23" applyNumberFormat="0" applyAlignment="0" applyProtection="0"/>
    <xf numFmtId="0" fontId="43" fillId="25" borderId="22" applyNumberFormat="0" applyAlignment="0" applyProtection="0"/>
    <xf numFmtId="0" fontId="44" fillId="0" borderId="24" applyNumberFormat="0" applyFill="0" applyAlignment="0" applyProtection="0"/>
    <xf numFmtId="0" fontId="45" fillId="26" borderId="25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27" applyNumberFormat="0" applyFill="0" applyAlignment="0" applyProtection="0"/>
    <xf numFmtId="0" fontId="23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3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23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23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23" fillId="44" borderId="0" applyNumberFormat="0" applyBorder="0" applyAlignment="0" applyProtection="0"/>
    <xf numFmtId="0" fontId="5" fillId="45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23" fillId="48" borderId="0" applyNumberFormat="0" applyBorder="0" applyAlignment="0" applyProtection="0"/>
    <xf numFmtId="0" fontId="5" fillId="49" borderId="0" applyNumberFormat="0" applyBorder="0" applyAlignment="0" applyProtection="0"/>
    <xf numFmtId="0" fontId="5" fillId="50" borderId="0" applyNumberFormat="0" applyBorder="0" applyAlignment="0" applyProtection="0"/>
    <xf numFmtId="0" fontId="5" fillId="51" borderId="0" applyNumberFormat="0" applyBorder="0" applyAlignment="0" applyProtection="0"/>
    <xf numFmtId="0" fontId="49" fillId="0" borderId="0"/>
    <xf numFmtId="164" fontId="12" fillId="0" borderId="0" applyFill="0" applyBorder="0" applyProtection="0"/>
    <xf numFmtId="0" fontId="50" fillId="0" borderId="0"/>
    <xf numFmtId="173" fontId="50" fillId="0" borderId="0" applyFill="0" applyBorder="0" applyProtection="0">
      <alignment wrapText="1"/>
    </xf>
    <xf numFmtId="168" fontId="25" fillId="0" borderId="0" applyFont="0" applyFill="0" applyBorder="0" applyAlignment="0" applyProtection="0"/>
    <xf numFmtId="0" fontId="51" fillId="0" borderId="0"/>
    <xf numFmtId="0" fontId="5" fillId="27" borderId="26" applyNumberFormat="0" applyFont="0" applyAlignment="0" applyProtection="0"/>
    <xf numFmtId="0" fontId="6" fillId="0" borderId="0"/>
    <xf numFmtId="0" fontId="5" fillId="27" borderId="26" applyNumberFormat="0" applyFont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5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5" fillId="49" borderId="0" applyNumberFormat="0" applyBorder="0" applyAlignment="0" applyProtection="0"/>
    <xf numFmtId="0" fontId="5" fillId="50" borderId="0" applyNumberFormat="0" applyBorder="0" applyAlignment="0" applyProtection="0"/>
    <xf numFmtId="0" fontId="5" fillId="51" borderId="0" applyNumberFormat="0" applyBorder="0" applyAlignment="0" applyProtection="0"/>
    <xf numFmtId="0" fontId="4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</cellStyleXfs>
  <cellXfs count="116">
    <xf numFmtId="0" fontId="0" fillId="0" borderId="0" xfId="0"/>
    <xf numFmtId="0" fontId="12" fillId="0" borderId="0" xfId="0" applyFont="1"/>
    <xf numFmtId="170" fontId="12" fillId="0" borderId="0" xfId="0" applyNumberFormat="1" applyFont="1"/>
    <xf numFmtId="164" fontId="12" fillId="0" borderId="0" xfId="1" applyFill="1" applyAlignment="1">
      <alignment horizontal="right"/>
    </xf>
    <xf numFmtId="164" fontId="12" fillId="0" borderId="0" xfId="1" applyFill="1"/>
    <xf numFmtId="164" fontId="12" fillId="0" borderId="0" xfId="1" applyFill="1" applyAlignment="1">
      <alignment horizontal="left"/>
    </xf>
    <xf numFmtId="164" fontId="12" fillId="0" borderId="0" xfId="1" applyFill="1" applyBorder="1"/>
    <xf numFmtId="3" fontId="14" fillId="0" borderId="0" xfId="0" applyNumberFormat="1" applyFont="1"/>
    <xf numFmtId="0" fontId="13" fillId="0" borderId="0" xfId="0" applyFont="1"/>
    <xf numFmtId="169" fontId="12" fillId="0" borderId="0" xfId="1" applyNumberFormat="1" applyFill="1" applyBorder="1" applyAlignment="1">
      <alignment horizontal="right"/>
    </xf>
    <xf numFmtId="169" fontId="12" fillId="0" borderId="0" xfId="1" applyNumberFormat="1" applyFill="1" applyAlignment="1">
      <alignment horizontal="right"/>
    </xf>
    <xf numFmtId="169" fontId="15" fillId="0" borderId="0" xfId="1" applyNumberFormat="1" applyFont="1" applyFill="1" applyAlignment="1">
      <alignment horizontal="right"/>
    </xf>
    <xf numFmtId="169" fontId="16" fillId="0" borderId="0" xfId="1" applyNumberFormat="1" applyFont="1" applyFill="1" applyAlignment="1">
      <alignment horizontal="right"/>
    </xf>
    <xf numFmtId="171" fontId="12" fillId="0" borderId="0" xfId="1" applyNumberFormat="1" applyFill="1" applyAlignment="1">
      <alignment horizontal="right"/>
    </xf>
    <xf numFmtId="170" fontId="12" fillId="0" borderId="0" xfId="1" applyNumberFormat="1" applyFill="1" applyBorder="1" applyAlignment="1">
      <alignment horizontal="right"/>
    </xf>
    <xf numFmtId="171" fontId="15" fillId="0" borderId="0" xfId="1" applyNumberFormat="1" applyFont="1" applyFill="1" applyAlignment="1">
      <alignment horizontal="right"/>
    </xf>
    <xf numFmtId="170" fontId="15" fillId="0" borderId="0" xfId="1" applyNumberFormat="1" applyFont="1" applyFill="1" applyBorder="1" applyAlignment="1">
      <alignment horizontal="right"/>
    </xf>
    <xf numFmtId="171" fontId="16" fillId="0" borderId="0" xfId="1" applyNumberFormat="1" applyFont="1" applyFill="1" applyAlignment="1">
      <alignment horizontal="right"/>
    </xf>
    <xf numFmtId="0" fontId="6" fillId="0" borderId="0" xfId="0" applyFont="1"/>
    <xf numFmtId="164" fontId="17" fillId="0" borderId="0" xfId="1" applyFont="1" applyFill="1"/>
    <xf numFmtId="0" fontId="10" fillId="0" borderId="0" xfId="0" applyFont="1"/>
    <xf numFmtId="169" fontId="12" fillId="0" borderId="12" xfId="1" applyNumberFormat="1" applyFill="1" applyBorder="1" applyAlignment="1">
      <alignment horizontal="right"/>
    </xf>
    <xf numFmtId="170" fontId="16" fillId="0" borderId="0" xfId="1" applyNumberFormat="1" applyFont="1" applyFill="1" applyAlignment="1">
      <alignment horizontal="right"/>
    </xf>
    <xf numFmtId="169" fontId="12" fillId="0" borderId="0" xfId="1" applyNumberFormat="1" applyFill="1"/>
    <xf numFmtId="0" fontId="17" fillId="0" borderId="0" xfId="0" applyFont="1"/>
    <xf numFmtId="164" fontId="17" fillId="0" borderId="0" xfId="1" applyFont="1" applyFill="1" applyAlignment="1">
      <alignment horizontal="right"/>
    </xf>
    <xf numFmtId="0" fontId="6" fillId="0" borderId="0" xfId="0" applyFont="1" applyAlignment="1">
      <alignment horizontal="right"/>
    </xf>
    <xf numFmtId="0" fontId="8" fillId="0" borderId="0" xfId="0" applyFont="1"/>
    <xf numFmtId="0" fontId="18" fillId="0" borderId="0" xfId="0" applyFont="1" applyAlignment="1">
      <alignment horizontal="right"/>
    </xf>
    <xf numFmtId="49" fontId="15" fillId="0" borderId="4" xfId="0" applyNumberFormat="1" applyFont="1" applyBorder="1" applyAlignment="1">
      <alignment horizontal="center" vertical="top" wrapText="1"/>
    </xf>
    <xf numFmtId="1" fontId="12" fillId="0" borderId="0" xfId="0" applyNumberFormat="1" applyFont="1"/>
    <xf numFmtId="1" fontId="15" fillId="0" borderId="0" xfId="0" applyNumberFormat="1" applyFont="1"/>
    <xf numFmtId="1" fontId="18" fillId="0" borderId="0" xfId="0" applyNumberFormat="1" applyFont="1" applyAlignment="1">
      <alignment wrapText="1"/>
    </xf>
    <xf numFmtId="1" fontId="15" fillId="0" borderId="0" xfId="0" applyNumberFormat="1" applyFont="1" applyAlignment="1">
      <alignment wrapText="1"/>
    </xf>
    <xf numFmtId="171" fontId="12" fillId="0" borderId="0" xfId="0" applyNumberFormat="1" applyFont="1"/>
    <xf numFmtId="1" fontId="12" fillId="0" borderId="0" xfId="0" applyNumberFormat="1" applyFont="1" applyAlignment="1">
      <alignment wrapText="1"/>
    </xf>
    <xf numFmtId="169" fontId="12" fillId="0" borderId="0" xfId="0" applyNumberFormat="1" applyFont="1"/>
    <xf numFmtId="0" fontId="12" fillId="0" borderId="17" xfId="0" applyFont="1" applyBorder="1"/>
    <xf numFmtId="1" fontId="21" fillId="0" borderId="0" xfId="0" applyNumberFormat="1" applyFont="1"/>
    <xf numFmtId="0" fontId="10" fillId="0" borderId="0" xfId="0" applyFont="1" applyAlignment="1">
      <alignment horizontal="right"/>
    </xf>
    <xf numFmtId="0" fontId="30" fillId="0" borderId="0" xfId="0" applyFont="1" applyAlignment="1">
      <alignment horizontal="right"/>
    </xf>
    <xf numFmtId="49" fontId="15" fillId="0" borderId="18" xfId="0" applyNumberFormat="1" applyFont="1" applyBorder="1" applyAlignment="1">
      <alignment horizontal="center" vertical="top"/>
    </xf>
    <xf numFmtId="0" fontId="31" fillId="0" borderId="0" xfId="0" applyFont="1"/>
    <xf numFmtId="169" fontId="32" fillId="0" borderId="0" xfId="0" applyNumberFormat="1" applyFont="1"/>
    <xf numFmtId="0" fontId="32" fillId="0" borderId="0" xfId="0" applyFont="1"/>
    <xf numFmtId="169" fontId="12" fillId="0" borderId="0" xfId="0" applyNumberFormat="1" applyFont="1" applyAlignment="1">
      <alignment horizontal="center"/>
    </xf>
    <xf numFmtId="0" fontId="31" fillId="0" borderId="12" xfId="0" applyFont="1" applyBorder="1"/>
    <xf numFmtId="0" fontId="25" fillId="0" borderId="0" xfId="0" applyFont="1"/>
    <xf numFmtId="0" fontId="11" fillId="0" borderId="0" xfId="10" applyFont="1" applyAlignment="1">
      <alignment horizontal="left"/>
    </xf>
    <xf numFmtId="169" fontId="15" fillId="0" borderId="0" xfId="0" applyNumberFormat="1" applyFont="1"/>
    <xf numFmtId="0" fontId="12" fillId="0" borderId="0" xfId="0" applyFont="1" applyAlignment="1">
      <alignment horizontal="left" wrapText="1"/>
    </xf>
    <xf numFmtId="0" fontId="7" fillId="0" borderId="0" xfId="0" applyFont="1" applyAlignment="1">
      <alignment wrapText="1"/>
    </xf>
    <xf numFmtId="0" fontId="20" fillId="0" borderId="0" xfId="0" applyFont="1" applyAlignment="1">
      <alignment horizontal="right"/>
    </xf>
    <xf numFmtId="49" fontId="15" fillId="0" borderId="18" xfId="0" applyNumberFormat="1" applyFont="1" applyBorder="1" applyAlignment="1">
      <alignment vertical="top"/>
    </xf>
    <xf numFmtId="171" fontId="26" fillId="0" borderId="0" xfId="0" applyNumberFormat="1" applyFont="1"/>
    <xf numFmtId="171" fontId="15" fillId="0" borderId="0" xfId="0" applyNumberFormat="1" applyFont="1"/>
    <xf numFmtId="171" fontId="14" fillId="0" borderId="0" xfId="0" applyNumberFormat="1" applyFont="1"/>
    <xf numFmtId="169" fontId="15" fillId="0" borderId="0" xfId="0" applyNumberFormat="1" applyFont="1" applyAlignment="1">
      <alignment horizontal="right" vertical="center" wrapText="1"/>
    </xf>
    <xf numFmtId="169" fontId="14" fillId="0" borderId="0" xfId="0" applyNumberFormat="1" applyFont="1"/>
    <xf numFmtId="170" fontId="15" fillId="0" borderId="0" xfId="0" applyNumberFormat="1" applyFont="1"/>
    <xf numFmtId="0" fontId="15" fillId="0" borderId="0" xfId="0" applyFont="1"/>
    <xf numFmtId="169" fontId="16" fillId="0" borderId="0" xfId="0" applyNumberFormat="1" applyFont="1"/>
    <xf numFmtId="169" fontId="27" fillId="0" borderId="0" xfId="0" applyNumberFormat="1" applyFont="1"/>
    <xf numFmtId="170" fontId="16" fillId="0" borderId="0" xfId="0" applyNumberFormat="1" applyFont="1"/>
    <xf numFmtId="0" fontId="16" fillId="0" borderId="0" xfId="0" applyFont="1"/>
    <xf numFmtId="169" fontId="6" fillId="0" borderId="0" xfId="0" applyNumberFormat="1" applyFont="1"/>
    <xf numFmtId="169" fontId="12" fillId="0" borderId="0" xfId="0" applyNumberFormat="1" applyFont="1" applyAlignment="1">
      <alignment horizontal="right"/>
    </xf>
    <xf numFmtId="170" fontId="12" fillId="0" borderId="0" xfId="0" applyNumberFormat="1" applyFont="1" applyAlignment="1">
      <alignment wrapText="1"/>
    </xf>
    <xf numFmtId="169" fontId="12" fillId="0" borderId="0" xfId="0" applyNumberFormat="1" applyFont="1" applyAlignment="1">
      <alignment horizontal="right" wrapText="1"/>
    </xf>
    <xf numFmtId="4" fontId="6" fillId="0" borderId="0" xfId="0" applyNumberFormat="1" applyFont="1"/>
    <xf numFmtId="169" fontId="12" fillId="0" borderId="0" xfId="0" applyNumberFormat="1" applyFont="1" applyAlignment="1">
      <alignment horizontal="right" vertical="center" wrapText="1"/>
    </xf>
    <xf numFmtId="1" fontId="12" fillId="0" borderId="12" xfId="0" applyNumberFormat="1" applyFont="1" applyBorder="1"/>
    <xf numFmtId="171" fontId="12" fillId="0" borderId="12" xfId="0" applyNumberFormat="1" applyFont="1" applyBorder="1" applyAlignment="1">
      <alignment horizontal="right"/>
    </xf>
    <xf numFmtId="165" fontId="12" fillId="0" borderId="0" xfId="0" applyNumberFormat="1" applyFont="1"/>
    <xf numFmtId="172" fontId="12" fillId="0" borderId="0" xfId="0" applyNumberFormat="1" applyFont="1"/>
    <xf numFmtId="0" fontId="9" fillId="0" borderId="0" xfId="0" applyFont="1" applyAlignment="1">
      <alignment horizontal="right"/>
    </xf>
    <xf numFmtId="171" fontId="10" fillId="0" borderId="0" xfId="0" applyNumberFormat="1" applyFont="1" applyAlignment="1">
      <alignment horizontal="right"/>
    </xf>
    <xf numFmtId="165" fontId="17" fillId="0" borderId="0" xfId="0" applyNumberFormat="1" applyFont="1"/>
    <xf numFmtId="1" fontId="6" fillId="0" borderId="0" xfId="0" applyNumberFormat="1" applyFont="1"/>
    <xf numFmtId="0" fontId="11" fillId="0" borderId="0" xfId="9" applyFont="1" applyAlignment="1">
      <alignment horizontal="left"/>
    </xf>
    <xf numFmtId="171" fontId="12" fillId="0" borderId="0" xfId="0" applyNumberFormat="1" applyFont="1" applyAlignment="1">
      <alignment horizontal="right"/>
    </xf>
    <xf numFmtId="171" fontId="26" fillId="0" borderId="12" xfId="0" applyNumberFormat="1" applyFont="1" applyBorder="1"/>
    <xf numFmtId="169" fontId="15" fillId="0" borderId="0" xfId="0" applyNumberFormat="1" applyFont="1" applyAlignment="1">
      <alignment horizontal="right"/>
    </xf>
    <xf numFmtId="169" fontId="16" fillId="0" borderId="0" xfId="0" applyNumberFormat="1" applyFont="1" applyAlignment="1">
      <alignment horizontal="right"/>
    </xf>
    <xf numFmtId="169" fontId="18" fillId="0" borderId="0" xfId="1" applyNumberFormat="1" applyFont="1" applyFill="1" applyAlignment="1">
      <alignment horizontal="right"/>
    </xf>
    <xf numFmtId="169" fontId="18" fillId="0" borderId="0" xfId="1" applyNumberFormat="1" applyFont="1" applyFill="1" applyBorder="1" applyAlignment="1">
      <alignment horizontal="right"/>
    </xf>
    <xf numFmtId="169" fontId="18" fillId="0" borderId="0" xfId="0" applyNumberFormat="1" applyFont="1" applyAlignment="1">
      <alignment horizontal="right"/>
    </xf>
    <xf numFmtId="169" fontId="18" fillId="0" borderId="0" xfId="0" applyNumberFormat="1" applyFont="1" applyAlignment="1">
      <alignment horizontal="right" wrapText="1"/>
    </xf>
    <xf numFmtId="1" fontId="12" fillId="0" borderId="0" xfId="0" applyNumberFormat="1" applyFont="1" applyAlignment="1">
      <alignment horizontal="left"/>
    </xf>
    <xf numFmtId="0" fontId="16" fillId="0" borderId="0" xfId="0" applyFont="1" applyAlignment="1">
      <alignment horizontal="right"/>
    </xf>
    <xf numFmtId="171" fontId="6" fillId="0" borderId="0" xfId="0" applyNumberFormat="1" applyFont="1"/>
    <xf numFmtId="0" fontId="12" fillId="0" borderId="0" xfId="0" applyFont="1" applyAlignment="1">
      <alignment horizontal="left" wrapText="1"/>
    </xf>
    <xf numFmtId="0" fontId="15" fillId="0" borderId="16" xfId="0" applyFont="1" applyBorder="1" applyAlignment="1">
      <alignment horizontal="center" vertical="top" wrapText="1"/>
    </xf>
    <xf numFmtId="0" fontId="15" fillId="0" borderId="10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49" fontId="15" fillId="0" borderId="6" xfId="0" applyNumberFormat="1" applyFont="1" applyBorder="1" applyAlignment="1">
      <alignment horizontal="center" vertical="top" wrapText="1"/>
    </xf>
    <xf numFmtId="49" fontId="15" fillId="0" borderId="10" xfId="0" applyNumberFormat="1" applyFont="1" applyBorder="1" applyAlignment="1">
      <alignment horizontal="center" vertical="top" wrapText="1"/>
    </xf>
    <xf numFmtId="0" fontId="15" fillId="0" borderId="13" xfId="0" applyFont="1" applyBorder="1" applyAlignment="1">
      <alignment horizontal="center" vertical="top" wrapText="1"/>
    </xf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19" fillId="0" borderId="12" xfId="0" applyFont="1" applyBorder="1" applyAlignment="1">
      <alignment horizontal="right"/>
    </xf>
    <xf numFmtId="49" fontId="12" fillId="0" borderId="1" xfId="0" applyNumberFormat="1" applyFont="1" applyBorder="1" applyAlignment="1">
      <alignment horizontal="center"/>
    </xf>
    <xf numFmtId="49" fontId="12" fillId="0" borderId="5" xfId="0" applyNumberFormat="1" applyFont="1" applyBorder="1" applyAlignment="1">
      <alignment horizontal="center"/>
    </xf>
    <xf numFmtId="49" fontId="12" fillId="0" borderId="9" xfId="0" applyNumberFormat="1" applyFont="1" applyBorder="1" applyAlignment="1">
      <alignment horizontal="center"/>
    </xf>
    <xf numFmtId="0" fontId="15" fillId="0" borderId="6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/>
    </xf>
    <xf numFmtId="0" fontId="15" fillId="0" borderId="2" xfId="0" applyFont="1" applyBorder="1" applyAlignment="1">
      <alignment horizontal="center" vertical="top" wrapText="1"/>
    </xf>
    <xf numFmtId="0" fontId="15" fillId="0" borderId="15" xfId="0" applyFont="1" applyBorder="1" applyAlignment="1">
      <alignment horizontal="center" vertical="top" wrapText="1"/>
    </xf>
    <xf numFmtId="49" fontId="15" fillId="0" borderId="2" xfId="0" applyNumberFormat="1" applyFont="1" applyBorder="1" applyAlignment="1">
      <alignment horizontal="center" vertical="top"/>
    </xf>
    <xf numFmtId="49" fontId="15" fillId="0" borderId="3" xfId="0" applyNumberFormat="1" applyFont="1" applyBorder="1" applyAlignment="1">
      <alignment horizontal="center" vertical="top"/>
    </xf>
    <xf numFmtId="49" fontId="15" fillId="0" borderId="15" xfId="0" applyNumberFormat="1" applyFont="1" applyBorder="1" applyAlignment="1">
      <alignment horizontal="center" vertical="top"/>
    </xf>
    <xf numFmtId="49" fontId="15" fillId="0" borderId="7" xfId="0" applyNumberFormat="1" applyFont="1" applyBorder="1" applyAlignment="1">
      <alignment horizontal="center" vertical="top" wrapText="1"/>
    </xf>
    <xf numFmtId="49" fontId="15" fillId="0" borderId="14" xfId="0" applyNumberFormat="1" applyFont="1" applyBorder="1" applyAlignment="1">
      <alignment horizontal="center" vertical="top" wrapText="1"/>
    </xf>
    <xf numFmtId="49" fontId="15" fillId="0" borderId="2" xfId="0" applyNumberFormat="1" applyFont="1" applyBorder="1" applyAlignment="1">
      <alignment horizontal="center" vertical="top" wrapText="1"/>
    </xf>
    <xf numFmtId="49" fontId="15" fillId="0" borderId="3" xfId="0" applyNumberFormat="1" applyFont="1" applyBorder="1" applyAlignment="1">
      <alignment horizontal="center" vertical="top" wrapText="1"/>
    </xf>
  </cellXfs>
  <cellStyles count="132">
    <cellStyle name="20% - Акцент1" xfId="17" xr:uid="{00000000-0005-0000-0000-000000000000}"/>
    <cellStyle name="20% — акцент1" xfId="60" builtinId="30" customBuiltin="1"/>
    <cellStyle name="20% — акцент1 2" xfId="92" xr:uid="{FD5F214A-02F4-42EF-9A34-B5C9D21E22E3}"/>
    <cellStyle name="20% - Акцент2" xfId="18" xr:uid="{00000000-0005-0000-0000-000001000000}"/>
    <cellStyle name="20% — акцент2" xfId="64" builtinId="34" customBuiltin="1"/>
    <cellStyle name="20% — акцент2 2" xfId="95" xr:uid="{491728D1-8B40-455F-B706-10A09392AC4E}"/>
    <cellStyle name="20% - Акцент3" xfId="19" xr:uid="{00000000-0005-0000-0000-000002000000}"/>
    <cellStyle name="20% — акцент3" xfId="68" builtinId="38" customBuiltin="1"/>
    <cellStyle name="20% — акцент3 2" xfId="98" xr:uid="{D4559A73-6167-4156-AA25-82490275A3C0}"/>
    <cellStyle name="20% - Акцент4" xfId="20" xr:uid="{00000000-0005-0000-0000-000003000000}"/>
    <cellStyle name="20% — акцент4" xfId="72" builtinId="42" customBuiltin="1"/>
    <cellStyle name="20% — акцент4 2" xfId="101" xr:uid="{5F94E6E7-EDA3-4909-84FD-CD80FD5B178C}"/>
    <cellStyle name="20% - Акцент5" xfId="2" xr:uid="{00000000-0005-0000-0000-000004000000}"/>
    <cellStyle name="20% — акцент5" xfId="76" builtinId="46" customBuiltin="1"/>
    <cellStyle name="20% - Акцент5 2" xfId="21" xr:uid="{00000000-0005-0000-0000-000005000000}"/>
    <cellStyle name="20% — акцент5 2" xfId="104" xr:uid="{2858D65E-9866-48FC-BE44-B25B7001FD66}"/>
    <cellStyle name="20% - Акцент5 3" xfId="110" xr:uid="{1443183B-5700-4792-B9DA-BE68FDFC36EA}"/>
    <cellStyle name="20% - Акцент5 3 2" xfId="120" xr:uid="{622B6584-D043-4FC4-98EE-4884F1D8F651}"/>
    <cellStyle name="20% - Акцент5 3 3" xfId="128" xr:uid="{7BFDE114-0252-49B3-92BC-8F1B08C6A80B}"/>
    <cellStyle name="20% - Акцент5 4" xfId="112" xr:uid="{055066FF-A23B-4F98-9DF1-97BE3CB0A91A}"/>
    <cellStyle name="20% - Акцент5 4 2" xfId="122" xr:uid="{ED967FC1-7859-4A68-9E50-7324413E6F56}"/>
    <cellStyle name="20% - Акцент5 4 3" xfId="130" xr:uid="{54414358-D10F-43C9-8188-6D41EF8D23F9}"/>
    <cellStyle name="20% - Акцент5 5" xfId="115" xr:uid="{30AFBE20-A695-4A63-B491-70EDC0DF9FFA}"/>
    <cellStyle name="20% - Акцент5 6" xfId="116" xr:uid="{77C15AAD-A010-4EAE-9CD1-3D9EB5ECBBAA}"/>
    <cellStyle name="20% - Акцент5 7" xfId="119" xr:uid="{030EC08A-4939-4A10-8E1C-C650E11EB98F}"/>
    <cellStyle name="20% - Акцент5 8" xfId="124" xr:uid="{6441659A-E9F7-4A54-83EC-204483AF9BB6}"/>
    <cellStyle name="20% - Акцент5 9" xfId="127" xr:uid="{F170BAF9-5813-4AEB-A1B9-B2A369021AAD}"/>
    <cellStyle name="20% - Акцент6" xfId="4" xr:uid="{00000000-0005-0000-0000-000006000000}"/>
    <cellStyle name="20% — акцент6" xfId="80" builtinId="50" customBuiltin="1"/>
    <cellStyle name="20% - Акцент6 2" xfId="22" xr:uid="{00000000-0005-0000-0000-000007000000}"/>
    <cellStyle name="20% — акцент6 2" xfId="107" xr:uid="{DF0ECF58-AF8B-4EE9-965F-581FDCC59F8B}"/>
    <cellStyle name="20% - Акцент6 3" xfId="111" xr:uid="{52A67CAE-71E8-475C-A760-3E71E7BB34FE}"/>
    <cellStyle name="20% - Акцент6 3 2" xfId="121" xr:uid="{C6DB0F47-5F4B-4EDE-AD54-E7EBE0CB1DA3}"/>
    <cellStyle name="20% - Акцент6 3 3" xfId="129" xr:uid="{32E4A3AD-588A-45C2-BA31-2E0848705930}"/>
    <cellStyle name="20% - Акцент6 4" xfId="113" xr:uid="{3C9A7743-783A-40BC-BB75-448FC7AA4F89}"/>
    <cellStyle name="20% - Акцент6 4 2" xfId="123" xr:uid="{F81DA3B9-E2B8-43AE-8274-D622DFAF3464}"/>
    <cellStyle name="20% - Акцент6 4 3" xfId="131" xr:uid="{65F72138-2CAD-4EEB-AC22-29E1887AC37B}"/>
    <cellStyle name="20% - Акцент6 5" xfId="114" xr:uid="{59853402-9491-4E9B-A634-9C04390697E6}"/>
    <cellStyle name="20% - Акцент6 6" xfId="117" xr:uid="{158AF597-D994-4F4E-BF97-B124CCAAD7F5}"/>
    <cellStyle name="20% - Акцент6 7" xfId="118" xr:uid="{10819344-8172-44BD-9163-617EF1437426}"/>
    <cellStyle name="20% - Акцент6 8" xfId="125" xr:uid="{022FE058-9ABF-40E6-BCCF-DEDD17D1D41E}"/>
    <cellStyle name="20% - Акцент6 9" xfId="126" xr:uid="{6330B617-9DD3-43F0-829D-DCF5CB076099}"/>
    <cellStyle name="40% - Акцент1" xfId="23" xr:uid="{00000000-0005-0000-0000-000008000000}"/>
    <cellStyle name="40% — акцент1" xfId="61" builtinId="31" customBuiltin="1"/>
    <cellStyle name="40% — акцент1 2" xfId="93" xr:uid="{2E8CF055-4447-4303-BC50-DB7F45039B50}"/>
    <cellStyle name="40% - Акцент2" xfId="24" xr:uid="{00000000-0005-0000-0000-000009000000}"/>
    <cellStyle name="40% — акцент2" xfId="65" builtinId="35" customBuiltin="1"/>
    <cellStyle name="40% — акцент2 2" xfId="96" xr:uid="{2CDB089D-0FFE-4CA3-B936-16A6680E7417}"/>
    <cellStyle name="40% - Акцент3" xfId="25" xr:uid="{00000000-0005-0000-0000-00000A000000}"/>
    <cellStyle name="40% — акцент3" xfId="69" builtinId="39" customBuiltin="1"/>
    <cellStyle name="40% — акцент3 2" xfId="99" xr:uid="{293F340C-7A56-4D7D-B614-D39AFE50796A}"/>
    <cellStyle name="40% - Акцент4" xfId="26" xr:uid="{00000000-0005-0000-0000-00000B000000}"/>
    <cellStyle name="40% — акцент4" xfId="73" builtinId="43" customBuiltin="1"/>
    <cellStyle name="40% — акцент4 2" xfId="102" xr:uid="{1E123BA1-7A2D-4A4F-8060-527AE3551575}"/>
    <cellStyle name="40% - Акцент5" xfId="27" xr:uid="{00000000-0005-0000-0000-00000C000000}"/>
    <cellStyle name="40% — акцент5" xfId="77" builtinId="47" customBuiltin="1"/>
    <cellStyle name="40% — акцент5 2" xfId="105" xr:uid="{3D994C8E-A871-4AA0-A7A8-5F3DB3FA0DF7}"/>
    <cellStyle name="40% - Акцент6" xfId="28" xr:uid="{00000000-0005-0000-0000-00000D000000}"/>
    <cellStyle name="40% — акцент6" xfId="81" builtinId="51" customBuiltin="1"/>
    <cellStyle name="40% — акцент6 2" xfId="108" xr:uid="{70C61F27-4C7D-44D1-81B9-DEFABF743561}"/>
    <cellStyle name="60% - Акцент1" xfId="3" xr:uid="{00000000-0005-0000-0000-00000E000000}"/>
    <cellStyle name="60% — акцент1" xfId="62" builtinId="32" customBuiltin="1"/>
    <cellStyle name="60% - Акцент1 2" xfId="29" xr:uid="{00000000-0005-0000-0000-00000F000000}"/>
    <cellStyle name="60% — акцент1 2" xfId="94" xr:uid="{5A5381D0-7D2A-4456-9085-91AF77717E64}"/>
    <cellStyle name="60% - Акцент2" xfId="5" xr:uid="{00000000-0005-0000-0000-000010000000}"/>
    <cellStyle name="60% — акцент2" xfId="66" builtinId="36" customBuiltin="1"/>
    <cellStyle name="60% - Акцент2 2" xfId="30" xr:uid="{00000000-0005-0000-0000-000011000000}"/>
    <cellStyle name="60% — акцент2 2" xfId="97" xr:uid="{EC03C4CB-6B0F-4DF0-B978-F3BC9B8F033B}"/>
    <cellStyle name="60% - Акцент3" xfId="6" xr:uid="{00000000-0005-0000-0000-000012000000}"/>
    <cellStyle name="60% — акцент3" xfId="70" builtinId="40" customBuiltin="1"/>
    <cellStyle name="60% - Акцент3 2" xfId="31" xr:uid="{00000000-0005-0000-0000-000013000000}"/>
    <cellStyle name="60% — акцент3 2" xfId="100" xr:uid="{0C209375-433B-492F-AD1C-17B8E2693498}"/>
    <cellStyle name="60% - Акцент4" xfId="32" xr:uid="{00000000-0005-0000-0000-000014000000}"/>
    <cellStyle name="60% — акцент4" xfId="74" builtinId="44" customBuiltin="1"/>
    <cellStyle name="60% — акцент4 2" xfId="103" xr:uid="{63E1F3A3-022C-4B3E-8620-1B881F5718C3}"/>
    <cellStyle name="60% - Акцент5" xfId="33" xr:uid="{00000000-0005-0000-0000-000015000000}"/>
    <cellStyle name="60% — акцент5" xfId="78" builtinId="48" customBuiltin="1"/>
    <cellStyle name="60% — акцент5 2" xfId="106" xr:uid="{41B9E4F9-241F-49A6-89B2-6FCFD3E770D6}"/>
    <cellStyle name="60% - Акцент6" xfId="34" xr:uid="{00000000-0005-0000-0000-000016000000}"/>
    <cellStyle name="60% — акцент6" xfId="82" builtinId="52" customBuiltin="1"/>
    <cellStyle name="60% — акцент6 2" xfId="109" xr:uid="{DD1774B3-2272-4596-BC45-6F2318C351BD}"/>
    <cellStyle name="Акцент1" xfId="59" builtinId="29" customBuiltin="1"/>
    <cellStyle name="Акцент2" xfId="63" builtinId="33" customBuiltin="1"/>
    <cellStyle name="Акцент3" xfId="67" builtinId="37" customBuiltin="1"/>
    <cellStyle name="Акцент4" xfId="71" builtinId="41" customBuiltin="1"/>
    <cellStyle name="Акцент5" xfId="75" builtinId="45" customBuiltin="1"/>
    <cellStyle name="Акцент6" xfId="79" builtinId="49" customBuiltin="1"/>
    <cellStyle name="Ввод " xfId="51" builtinId="20" customBuiltin="1"/>
    <cellStyle name="Вывод" xfId="52" builtinId="21" customBuiltin="1"/>
    <cellStyle name="Вычисление" xfId="53" builtinId="22" customBuiltin="1"/>
    <cellStyle name="Заголовок 1" xfId="44" builtinId="16" customBuiltin="1"/>
    <cellStyle name="Заголовок 2" xfId="45" builtinId="17" customBuiltin="1"/>
    <cellStyle name="Заголовок 3" xfId="46" builtinId="18" customBuiltin="1"/>
    <cellStyle name="Заголовок 4" xfId="47" builtinId="19" customBuiltin="1"/>
    <cellStyle name="Итог" xfId="58" builtinId="25" customBuiltin="1"/>
    <cellStyle name="Контрольная ячейка" xfId="55" builtinId="23" customBuiltin="1"/>
    <cellStyle name="Название" xfId="43" builtinId="15" customBuiltin="1"/>
    <cellStyle name="Нейтральный" xfId="50" builtinId="28" customBuiltin="1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 3" xfId="85" xr:uid="{897ECF6F-BB34-4F28-AC04-351FE6E7ACBF}"/>
    <cellStyle name="Обычный 4" xfId="88" xr:uid="{90269B9D-2B2D-40FA-9B5C-132764D23048}"/>
    <cellStyle name="Обычный 5" xfId="90" xr:uid="{69169286-4E67-4066-81E2-8F237CAB2A5B}"/>
    <cellStyle name="Обычный 6" xfId="83" xr:uid="{2BA3A05F-8BBE-4A90-9DE2-B62450E56A61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лохой" xfId="49" builtinId="27" customBuiltin="1"/>
    <cellStyle name="Пояснение" xfId="57" builtinId="53" customBuiltin="1"/>
    <cellStyle name="Примечание 2" xfId="89" xr:uid="{F55571D6-DA58-41FE-A884-61E3D9558194}"/>
    <cellStyle name="Примечание 3" xfId="91" xr:uid="{54DDDDB3-DEE6-4AB8-A7DA-2247500AE94C}"/>
    <cellStyle name="Процентный 2" xfId="11" xr:uid="{00000000-0005-0000-0000-000020000000}"/>
    <cellStyle name="Связанная ячейка" xfId="54" builtinId="24" customBuiltin="1"/>
    <cellStyle name="Текст предупреждения" xfId="56" builtinId="11" customBuiltin="1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2 3" xfId="84" xr:uid="{B31DAE45-4A64-47F5-852B-506C5C19DE56}"/>
    <cellStyle name="Финансовый 3" xfId="16" xr:uid="{00000000-0005-0000-0000-000026000000}"/>
    <cellStyle name="Финансовый 3 2" xfId="86" xr:uid="{8897FA98-B94D-4573-B7EE-A1412D3AB12A}"/>
    <cellStyle name="Финансовый 4" xfId="35" xr:uid="{3F4DB98A-FB2A-4645-B5F3-745DB80AA79D}"/>
    <cellStyle name="Финансовый 4 2" xfId="87" xr:uid="{02EDA3BB-A024-47B5-8640-8AC68DC8BBA3}"/>
    <cellStyle name="Финансовый 8" xfId="37" xr:uid="{54C1E02C-5754-4E3D-92F7-D812EDDB63C9}"/>
    <cellStyle name="Финансовый 9" xfId="36" xr:uid="{98A924BF-E489-4DBB-AE46-0B49B47D4891}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sheetPr>
    <pageSetUpPr fitToPage="1"/>
  </sheetPr>
  <dimension ref="A1:W65"/>
  <sheetViews>
    <sheetView tabSelected="1" workbookViewId="0">
      <selection activeCell="S18" sqref="S18"/>
    </sheetView>
  </sheetViews>
  <sheetFormatPr defaultRowHeight="12.75" x14ac:dyDescent="0.2"/>
  <cols>
    <col min="1" max="1" width="31.85546875" style="1" customWidth="1"/>
    <col min="2" max="2" width="11" style="18" customWidth="1"/>
    <col min="3" max="3" width="11.85546875" style="18" customWidth="1"/>
    <col min="4" max="4" width="10.28515625" style="18" customWidth="1"/>
    <col min="5" max="8" width="9.85546875" style="18" customWidth="1"/>
    <col min="9" max="9" width="10.42578125" style="18" customWidth="1"/>
    <col min="10" max="10" width="10.5703125" style="18" customWidth="1"/>
    <col min="11" max="11" width="10" style="18" customWidth="1"/>
    <col min="12" max="12" width="10.28515625" style="18" customWidth="1"/>
    <col min="13" max="13" width="9.5703125" style="18" bestFit="1" customWidth="1"/>
    <col min="14" max="14" width="9.42578125" style="18" bestFit="1" customWidth="1"/>
    <col min="15" max="15" width="11.5703125" style="18" bestFit="1" customWidth="1"/>
    <col min="16" max="16" width="9.42578125" style="18" bestFit="1" customWidth="1"/>
    <col min="17" max="17" width="11.140625" style="18" bestFit="1" customWidth="1"/>
    <col min="18" max="18" width="10.28515625" style="18" bestFit="1" customWidth="1"/>
    <col min="19" max="19" width="9.42578125" style="18" bestFit="1" customWidth="1"/>
    <col min="20" max="16384" width="9.140625" style="18"/>
  </cols>
  <sheetData>
    <row r="1" spans="1:16" ht="17.25" customHeight="1" x14ac:dyDescent="0.35">
      <c r="A1" s="18"/>
      <c r="M1" s="51"/>
      <c r="N1" s="51"/>
      <c r="O1" s="51"/>
      <c r="P1" s="51"/>
    </row>
    <row r="2" spans="1:16" ht="14.25" customHeight="1" x14ac:dyDescent="0.2">
      <c r="A2" s="18"/>
    </row>
    <row r="3" spans="1:16" ht="17.25" customHeight="1" x14ac:dyDescent="0.35">
      <c r="A3" s="99" t="s">
        <v>0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16" ht="15" customHeight="1" x14ac:dyDescent="0.25">
      <c r="B4" s="26"/>
      <c r="C4" s="26"/>
      <c r="D4" s="26"/>
      <c r="E4" s="26"/>
      <c r="F4" s="26"/>
      <c r="G4" s="26"/>
      <c r="H4" s="26"/>
      <c r="I4" s="26"/>
      <c r="J4" s="26"/>
      <c r="K4" s="26"/>
      <c r="L4" s="52"/>
    </row>
    <row r="5" spans="1:16" ht="15" customHeight="1" x14ac:dyDescent="0.25">
      <c r="B5" s="26"/>
      <c r="C5" s="26"/>
      <c r="D5" s="26"/>
      <c r="E5" s="26"/>
      <c r="F5" s="26"/>
      <c r="G5" s="26"/>
      <c r="H5"/>
      <c r="I5"/>
      <c r="J5"/>
      <c r="K5"/>
      <c r="L5" s="52"/>
    </row>
    <row r="6" spans="1:16" ht="15" customHeight="1" x14ac:dyDescent="0.25">
      <c r="B6" s="26"/>
      <c r="C6" s="26"/>
      <c r="D6" s="26"/>
      <c r="E6" s="26"/>
      <c r="F6" s="26"/>
      <c r="G6" s="26"/>
      <c r="H6"/>
      <c r="I6"/>
      <c r="J6"/>
      <c r="K6"/>
      <c r="L6" s="52"/>
    </row>
    <row r="7" spans="1:16" ht="15" customHeight="1" x14ac:dyDescent="0.25">
      <c r="A7" s="8" t="s">
        <v>1</v>
      </c>
      <c r="B7" s="26"/>
      <c r="C7" s="26"/>
      <c r="D7" s="26"/>
      <c r="E7" s="26"/>
      <c r="F7" s="26"/>
      <c r="G7" s="26"/>
      <c r="H7" s="26"/>
      <c r="L7" s="52"/>
    </row>
    <row r="8" spans="1:16" ht="15" customHeight="1" x14ac:dyDescent="0.25">
      <c r="A8" s="27" t="s">
        <v>88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</row>
    <row r="9" spans="1:16" ht="15" customHeight="1" x14ac:dyDescent="0.25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</row>
    <row r="10" spans="1:16" ht="15.75" customHeight="1" x14ac:dyDescent="0.25">
      <c r="A10" s="100" t="s">
        <v>2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20"/>
      <c r="N10" s="20"/>
      <c r="O10" s="20"/>
      <c r="P10" s="20"/>
    </row>
    <row r="11" spans="1:16" ht="15.75" customHeight="1" x14ac:dyDescent="0.25">
      <c r="A11" s="100" t="s">
        <v>81</v>
      </c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20"/>
      <c r="N11" s="20"/>
      <c r="O11" s="20"/>
      <c r="P11" s="20"/>
    </row>
    <row r="12" spans="1:16" s="20" customFormat="1" ht="13.5" customHeight="1" thickBot="1" x14ac:dyDescent="0.3">
      <c r="A12" s="101" t="s">
        <v>3</v>
      </c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</row>
    <row r="13" spans="1:16" s="1" customFormat="1" ht="15.75" customHeight="1" x14ac:dyDescent="0.2">
      <c r="A13" s="102"/>
      <c r="B13" s="107" t="s">
        <v>74</v>
      </c>
      <c r="C13" s="108"/>
      <c r="D13" s="29"/>
      <c r="E13" s="109" t="s">
        <v>4</v>
      </c>
      <c r="F13" s="110"/>
      <c r="G13" s="110"/>
      <c r="H13" s="110"/>
      <c r="I13" s="111"/>
      <c r="J13" s="53"/>
      <c r="K13" s="109" t="s">
        <v>4</v>
      </c>
      <c r="L13" s="110"/>
      <c r="M13" s="110"/>
    </row>
    <row r="14" spans="1:16" s="1" customFormat="1" ht="12.75" customHeight="1" x14ac:dyDescent="0.2">
      <c r="A14" s="103"/>
      <c r="B14" s="98" t="s">
        <v>75</v>
      </c>
      <c r="C14" s="105" t="s">
        <v>83</v>
      </c>
      <c r="D14" s="92" t="s">
        <v>5</v>
      </c>
      <c r="E14" s="92" t="s">
        <v>6</v>
      </c>
      <c r="F14" s="92" t="s">
        <v>7</v>
      </c>
      <c r="G14" s="92" t="s">
        <v>8</v>
      </c>
      <c r="H14" s="92" t="s">
        <v>9</v>
      </c>
      <c r="I14" s="94" t="s">
        <v>10</v>
      </c>
      <c r="J14" s="94" t="s">
        <v>11</v>
      </c>
      <c r="K14" s="96" t="s">
        <v>12</v>
      </c>
      <c r="L14" s="96" t="s">
        <v>76</v>
      </c>
      <c r="M14" s="112" t="s">
        <v>13</v>
      </c>
    </row>
    <row r="15" spans="1:16" s="1" customFormat="1" ht="72" customHeight="1" thickBot="1" x14ac:dyDescent="0.25">
      <c r="A15" s="104"/>
      <c r="B15" s="95"/>
      <c r="C15" s="93"/>
      <c r="D15" s="106"/>
      <c r="E15" s="93"/>
      <c r="F15" s="93"/>
      <c r="G15" s="93"/>
      <c r="H15" s="93"/>
      <c r="I15" s="95"/>
      <c r="J15" s="95"/>
      <c r="K15" s="97"/>
      <c r="L15" s="97"/>
      <c r="M15" s="113"/>
    </row>
    <row r="16" spans="1:16" s="1" customFormat="1" ht="8.25" customHeight="1" x14ac:dyDescent="0.2">
      <c r="A16" s="3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23" s="60" customFormat="1" ht="13.5" customHeight="1" x14ac:dyDescent="0.2">
      <c r="A17" s="31" t="s">
        <v>14</v>
      </c>
      <c r="B17" s="11">
        <v>365664.5</v>
      </c>
      <c r="C17" s="12">
        <v>168.5</v>
      </c>
      <c r="D17" s="11">
        <f>E17+F17+G17+H17+I17</f>
        <v>296893</v>
      </c>
      <c r="E17" s="11">
        <v>107821.8</v>
      </c>
      <c r="F17" s="11">
        <v>6128.3</v>
      </c>
      <c r="G17" s="11">
        <v>74040.399999999994</v>
      </c>
      <c r="H17" s="11">
        <v>80819.199999999997</v>
      </c>
      <c r="I17" s="11">
        <v>28083.3</v>
      </c>
      <c r="J17" s="49">
        <f>K17+L17+M17</f>
        <v>68771.5</v>
      </c>
      <c r="K17" s="11">
        <v>7550.9</v>
      </c>
      <c r="L17" s="11">
        <v>54865.3</v>
      </c>
      <c r="M17" s="55">
        <v>6355.3</v>
      </c>
      <c r="N17" s="55"/>
      <c r="O17" s="90"/>
      <c r="P17" s="57"/>
      <c r="Q17" s="58"/>
      <c r="R17" s="58"/>
      <c r="S17" s="59"/>
    </row>
    <row r="18" spans="1:23" s="64" customFormat="1" ht="13.5" customHeight="1" x14ac:dyDescent="0.25">
      <c r="A18" s="32" t="s">
        <v>84</v>
      </c>
      <c r="B18" s="89" t="s">
        <v>91</v>
      </c>
      <c r="C18" s="89" t="s">
        <v>91</v>
      </c>
      <c r="D18" s="12">
        <v>155.6</v>
      </c>
      <c r="E18" s="12">
        <v>155.4</v>
      </c>
      <c r="F18" s="61">
        <v>109.9</v>
      </c>
      <c r="G18" s="12">
        <v>148</v>
      </c>
      <c r="H18" s="22">
        <v>131.9</v>
      </c>
      <c r="I18" s="12">
        <v>637.9</v>
      </c>
      <c r="J18" s="12">
        <v>262.8</v>
      </c>
      <c r="K18" s="22">
        <v>46.3</v>
      </c>
      <c r="L18" s="12">
        <v>1441.6</v>
      </c>
      <c r="M18" s="12">
        <v>106</v>
      </c>
      <c r="N18" s="55"/>
      <c r="O18" s="90"/>
      <c r="P18" s="17"/>
      <c r="Q18" s="62"/>
      <c r="R18" s="62"/>
      <c r="S18" s="63"/>
      <c r="T18" s="63"/>
      <c r="U18" s="63"/>
      <c r="V18" s="63"/>
      <c r="W18" s="63"/>
    </row>
    <row r="19" spans="1:23" s="1" customFormat="1" ht="6" customHeight="1" x14ac:dyDescent="0.2">
      <c r="A19" s="33"/>
      <c r="B19" s="11"/>
      <c r="C19" s="11"/>
      <c r="D19" s="11"/>
      <c r="E19" s="11"/>
      <c r="F19" s="11"/>
      <c r="G19" s="11"/>
      <c r="H19" s="12"/>
      <c r="I19" s="49"/>
      <c r="J19" s="11"/>
      <c r="K19" s="12"/>
      <c r="L19" s="11"/>
      <c r="M19" s="54"/>
      <c r="N19" s="55"/>
      <c r="O19" s="90"/>
      <c r="P19" s="58"/>
      <c r="Q19" s="7"/>
      <c r="R19" s="58"/>
      <c r="S19" s="16"/>
      <c r="T19" s="15"/>
      <c r="U19" s="34"/>
    </row>
    <row r="20" spans="1:23" s="1" customFormat="1" ht="24.75" customHeight="1" x14ac:dyDescent="0.2">
      <c r="A20" s="35" t="s">
        <v>15</v>
      </c>
      <c r="B20" s="10">
        <v>4913.3999999999996</v>
      </c>
      <c r="C20" s="84">
        <v>106.6</v>
      </c>
      <c r="D20" s="10">
        <f>E20+F20+H20</f>
        <v>4753.5</v>
      </c>
      <c r="E20" s="10">
        <v>4665.5</v>
      </c>
      <c r="F20" s="10">
        <v>48.7</v>
      </c>
      <c r="G20" s="10" t="s">
        <v>62</v>
      </c>
      <c r="H20" s="10">
        <v>39.299999999999997</v>
      </c>
      <c r="I20" s="10" t="s">
        <v>62</v>
      </c>
      <c r="J20" s="10">
        <f>K20+M20</f>
        <v>159.9</v>
      </c>
      <c r="K20" s="10">
        <v>90</v>
      </c>
      <c r="L20" s="10" t="s">
        <v>62</v>
      </c>
      <c r="M20" s="34">
        <v>69.900000000000006</v>
      </c>
      <c r="N20" s="55"/>
      <c r="O20" s="90"/>
      <c r="P20" s="65"/>
      <c r="Q20" s="65"/>
      <c r="R20" s="65"/>
      <c r="S20" s="14"/>
      <c r="T20" s="13"/>
      <c r="U20" s="34"/>
    </row>
    <row r="21" spans="1:23" s="1" customFormat="1" ht="13.5" customHeight="1" x14ac:dyDescent="0.2">
      <c r="A21" s="30" t="s">
        <v>16</v>
      </c>
      <c r="B21" s="10">
        <v>22042.799999999999</v>
      </c>
      <c r="C21" s="84">
        <v>96.1</v>
      </c>
      <c r="D21" s="10">
        <f>E21+G21+H21+I21</f>
        <v>19895.2</v>
      </c>
      <c r="E21" s="10">
        <v>18.2</v>
      </c>
      <c r="F21" s="10" t="s">
        <v>62</v>
      </c>
      <c r="G21" s="10">
        <v>19759.900000000001</v>
      </c>
      <c r="H21" s="10">
        <v>82.1</v>
      </c>
      <c r="I21" s="10">
        <v>35</v>
      </c>
      <c r="J21" s="10">
        <f>K21+L21</f>
        <v>2147.6</v>
      </c>
      <c r="K21" s="66">
        <v>502</v>
      </c>
      <c r="L21" s="10">
        <v>1645.6</v>
      </c>
      <c r="M21" s="10" t="s">
        <v>62</v>
      </c>
      <c r="N21" s="55"/>
      <c r="O21" s="90"/>
      <c r="P21" s="65"/>
      <c r="Q21" s="10"/>
      <c r="R21" s="65"/>
      <c r="S21" s="14"/>
      <c r="T21" s="13"/>
      <c r="U21" s="34"/>
    </row>
    <row r="22" spans="1:23" s="1" customFormat="1" ht="13.5" customHeight="1" x14ac:dyDescent="0.2">
      <c r="A22" s="30" t="s">
        <v>17</v>
      </c>
      <c r="B22" s="10">
        <v>18784.8</v>
      </c>
      <c r="C22" s="84">
        <v>122.9</v>
      </c>
      <c r="D22" s="10">
        <f>E22+F22+G22+H22+I22</f>
        <v>14556</v>
      </c>
      <c r="E22" s="10">
        <v>70.900000000000006</v>
      </c>
      <c r="F22" s="10">
        <v>71.900000000000006</v>
      </c>
      <c r="G22" s="10">
        <v>12689.6</v>
      </c>
      <c r="H22" s="10">
        <v>494.4</v>
      </c>
      <c r="I22" s="10">
        <v>1229.2</v>
      </c>
      <c r="J22" s="10">
        <f>K22+L22+M22</f>
        <v>4228.8</v>
      </c>
      <c r="K22" s="10">
        <v>67.599999999999994</v>
      </c>
      <c r="L22" s="10">
        <v>3559.1</v>
      </c>
      <c r="M22" s="10">
        <v>602.1</v>
      </c>
      <c r="N22" s="55"/>
      <c r="O22" s="90"/>
      <c r="P22" s="65"/>
      <c r="Q22" s="65"/>
      <c r="R22" s="65"/>
      <c r="S22" s="14"/>
      <c r="T22" s="13"/>
      <c r="U22" s="34"/>
    </row>
    <row r="23" spans="1:23" s="1" customFormat="1" ht="36" x14ac:dyDescent="0.2">
      <c r="A23" s="67" t="s">
        <v>18</v>
      </c>
      <c r="B23" s="10">
        <v>16656.400000000001</v>
      </c>
      <c r="C23" s="84">
        <v>137.6</v>
      </c>
      <c r="D23" s="10">
        <f>E23+F23+G23+H23+I23</f>
        <v>9807.9</v>
      </c>
      <c r="E23" s="10">
        <v>494</v>
      </c>
      <c r="F23" s="10">
        <v>100.5</v>
      </c>
      <c r="G23" s="10">
        <v>6330.6</v>
      </c>
      <c r="H23" s="10">
        <v>607.9</v>
      </c>
      <c r="I23" s="10">
        <v>2274.9</v>
      </c>
      <c r="J23" s="10">
        <f>K23+L23+M23</f>
        <v>6848.5</v>
      </c>
      <c r="K23" s="10">
        <v>2877.1</v>
      </c>
      <c r="L23" s="10">
        <v>2853.4</v>
      </c>
      <c r="M23" s="34">
        <v>1118</v>
      </c>
      <c r="N23" s="55"/>
      <c r="O23" s="90"/>
      <c r="P23" s="65"/>
      <c r="Q23" s="10"/>
      <c r="R23" s="65"/>
      <c r="S23" s="14"/>
      <c r="T23" s="13"/>
      <c r="U23" s="34"/>
    </row>
    <row r="24" spans="1:23" s="1" customFormat="1" ht="24.75" customHeight="1" x14ac:dyDescent="0.2">
      <c r="A24" s="67" t="s">
        <v>19</v>
      </c>
      <c r="B24" s="10">
        <v>6940.2</v>
      </c>
      <c r="C24" s="84">
        <v>150.69999999999999</v>
      </c>
      <c r="D24" s="10">
        <f>E24+F24+G24+H24</f>
        <v>3113.3999999999996</v>
      </c>
      <c r="E24" s="10">
        <v>981.3</v>
      </c>
      <c r="F24" s="10">
        <v>1625.8</v>
      </c>
      <c r="G24" s="10">
        <v>492.2</v>
      </c>
      <c r="H24" s="10">
        <v>14.1</v>
      </c>
      <c r="I24" s="10" t="s">
        <v>62</v>
      </c>
      <c r="J24" s="10">
        <f>K24+L24+M24</f>
        <v>3826.8</v>
      </c>
      <c r="K24" s="10">
        <v>1319.5</v>
      </c>
      <c r="L24" s="10">
        <v>1486.1</v>
      </c>
      <c r="M24" s="34">
        <v>1021.2</v>
      </c>
      <c r="N24" s="55"/>
      <c r="O24" s="90"/>
      <c r="P24" s="65"/>
      <c r="Q24" s="10"/>
      <c r="R24" s="65"/>
      <c r="S24" s="14"/>
      <c r="T24" s="13"/>
      <c r="U24" s="34"/>
    </row>
    <row r="25" spans="1:23" s="1" customFormat="1" ht="15" customHeight="1" x14ac:dyDescent="0.2">
      <c r="A25" s="67" t="s">
        <v>71</v>
      </c>
      <c r="B25" s="10">
        <v>1831.5</v>
      </c>
      <c r="C25" s="84">
        <v>531.79999999999995</v>
      </c>
      <c r="D25" s="10">
        <f>E25+F25+G25+H25</f>
        <v>844.5</v>
      </c>
      <c r="E25" s="10">
        <v>563.1</v>
      </c>
      <c r="F25" s="10">
        <v>122.7</v>
      </c>
      <c r="G25" s="10">
        <v>153.69999999999999</v>
      </c>
      <c r="H25" s="10">
        <v>5</v>
      </c>
      <c r="I25" s="10" t="s">
        <v>62</v>
      </c>
      <c r="J25" s="10">
        <f>L25+M25</f>
        <v>987</v>
      </c>
      <c r="K25" s="10" t="s">
        <v>62</v>
      </c>
      <c r="L25" s="10">
        <v>117.1</v>
      </c>
      <c r="M25" s="34">
        <v>869.9</v>
      </c>
      <c r="N25" s="55"/>
      <c r="O25" s="90"/>
      <c r="P25" s="65"/>
      <c r="Q25" s="10"/>
      <c r="R25" s="65"/>
      <c r="S25" s="14"/>
      <c r="T25" s="13"/>
      <c r="U25" s="34"/>
    </row>
    <row r="26" spans="1:23" s="1" customFormat="1" ht="24.75" customHeight="1" x14ac:dyDescent="0.2">
      <c r="A26" s="67" t="s">
        <v>20</v>
      </c>
      <c r="B26" s="10">
        <v>2640.8</v>
      </c>
      <c r="C26" s="84">
        <v>132.69999999999999</v>
      </c>
      <c r="D26" s="10">
        <f>E26+F26+G26+H26+I26</f>
        <v>2640.7999999999997</v>
      </c>
      <c r="E26" s="10">
        <v>466.2</v>
      </c>
      <c r="F26" s="10">
        <v>10.199999999999999</v>
      </c>
      <c r="G26" s="23">
        <v>1266.8</v>
      </c>
      <c r="H26" s="10">
        <v>893.4</v>
      </c>
      <c r="I26" s="10">
        <v>4.2</v>
      </c>
      <c r="J26" s="10" t="s">
        <v>62</v>
      </c>
      <c r="K26" s="10" t="s">
        <v>62</v>
      </c>
      <c r="L26" s="10" t="s">
        <v>62</v>
      </c>
      <c r="M26" s="10" t="s">
        <v>62</v>
      </c>
      <c r="N26" s="55"/>
      <c r="O26" s="90"/>
      <c r="P26" s="65"/>
      <c r="Q26" s="65"/>
      <c r="R26" s="65"/>
      <c r="S26" s="14"/>
      <c r="T26" s="13"/>
      <c r="U26" s="34"/>
    </row>
    <row r="27" spans="1:23" s="1" customFormat="1" ht="24.75" customHeight="1" x14ac:dyDescent="0.2">
      <c r="A27" s="67" t="s">
        <v>21</v>
      </c>
      <c r="B27" s="68">
        <v>61805.1</v>
      </c>
      <c r="C27" s="84">
        <v>464.5</v>
      </c>
      <c r="D27" s="10">
        <f>E27+F27+G27+H27+I27</f>
        <v>26337.5</v>
      </c>
      <c r="E27" s="10">
        <v>17527.8</v>
      </c>
      <c r="F27" s="10">
        <v>956.2</v>
      </c>
      <c r="G27" s="10">
        <v>7634.7</v>
      </c>
      <c r="H27" s="10">
        <v>118.6</v>
      </c>
      <c r="I27" s="10">
        <v>100.2</v>
      </c>
      <c r="J27" s="10">
        <f>K27+L27+M27</f>
        <v>35467.599999999999</v>
      </c>
      <c r="K27" s="10">
        <v>2450.4</v>
      </c>
      <c r="L27" s="10">
        <v>32095.200000000001</v>
      </c>
      <c r="M27" s="34">
        <v>922</v>
      </c>
      <c r="N27" s="55"/>
      <c r="O27" s="90"/>
      <c r="P27" s="65"/>
      <c r="Q27" s="68"/>
      <c r="R27" s="69"/>
      <c r="S27" s="14"/>
      <c r="T27" s="13"/>
      <c r="U27" s="34"/>
    </row>
    <row r="28" spans="1:23" s="1" customFormat="1" ht="9" customHeight="1" x14ac:dyDescent="0.2">
      <c r="A28" s="37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54"/>
      <c r="N28" s="55"/>
      <c r="O28" s="90"/>
      <c r="P28" s="65"/>
      <c r="Q28" s="34"/>
    </row>
    <row r="29" spans="1:23" s="1" customFormat="1" ht="32.25" customHeight="1" x14ac:dyDescent="0.2">
      <c r="A29" s="91" t="s">
        <v>52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54"/>
      <c r="N29" s="55"/>
      <c r="O29" s="90"/>
      <c r="P29" s="65"/>
      <c r="Q29" s="34"/>
    </row>
    <row r="30" spans="1:23" s="1" customFormat="1" ht="3" customHeight="1" x14ac:dyDescent="0.2">
      <c r="A30" s="50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4"/>
      <c r="N30" s="55"/>
      <c r="O30" s="90"/>
      <c r="P30" s="65"/>
      <c r="Q30" s="34"/>
      <c r="T30" s="2"/>
    </row>
    <row r="31" spans="1:23" s="1" customFormat="1" ht="13.5" customHeight="1" x14ac:dyDescent="0.2">
      <c r="A31" s="30" t="s">
        <v>58</v>
      </c>
      <c r="B31" s="70">
        <v>1856.8</v>
      </c>
      <c r="C31" s="85">
        <v>47.6</v>
      </c>
      <c r="D31" s="10">
        <f>E31+F31+G31+H31+I31</f>
        <v>1856.7</v>
      </c>
      <c r="E31" s="10">
        <v>73.7</v>
      </c>
      <c r="F31" s="10">
        <v>2.6</v>
      </c>
      <c r="G31" s="10">
        <v>982.1</v>
      </c>
      <c r="H31" s="10">
        <v>782.5</v>
      </c>
      <c r="I31" s="10">
        <v>15.8</v>
      </c>
      <c r="J31" s="10" t="s">
        <v>62</v>
      </c>
      <c r="K31" s="10" t="s">
        <v>62</v>
      </c>
      <c r="L31" s="10" t="s">
        <v>62</v>
      </c>
      <c r="M31" s="10" t="s">
        <v>62</v>
      </c>
      <c r="N31" s="55"/>
      <c r="O31" s="90"/>
      <c r="P31" s="65"/>
      <c r="Q31" s="70"/>
      <c r="T31" s="2"/>
    </row>
    <row r="32" spans="1:23" s="1" customFormat="1" ht="13.5" customHeight="1" x14ac:dyDescent="0.2">
      <c r="A32" s="30" t="s">
        <v>22</v>
      </c>
      <c r="B32" s="70">
        <v>5381.3</v>
      </c>
      <c r="C32" s="85">
        <v>107.9</v>
      </c>
      <c r="D32" s="10">
        <f>E32+F32+G32+H32</f>
        <v>5381.3</v>
      </c>
      <c r="E32" s="10">
        <v>1.7</v>
      </c>
      <c r="F32" s="10">
        <v>8</v>
      </c>
      <c r="G32" s="10">
        <v>5366</v>
      </c>
      <c r="H32" s="10">
        <v>5.6</v>
      </c>
      <c r="I32" s="10" t="s">
        <v>62</v>
      </c>
      <c r="J32" s="10" t="s">
        <v>62</v>
      </c>
      <c r="K32" s="10" t="s">
        <v>62</v>
      </c>
      <c r="L32" s="10" t="s">
        <v>62</v>
      </c>
      <c r="M32" s="10" t="s">
        <v>62</v>
      </c>
      <c r="N32" s="55"/>
      <c r="O32" s="90"/>
      <c r="P32" s="65"/>
      <c r="Q32" s="34"/>
    </row>
    <row r="33" spans="1:18" s="1" customFormat="1" ht="13.5" customHeight="1" x14ac:dyDescent="0.2">
      <c r="A33" s="30" t="s">
        <v>89</v>
      </c>
      <c r="B33" s="70">
        <v>43</v>
      </c>
      <c r="C33" s="85">
        <v>209.5</v>
      </c>
      <c r="D33" s="10">
        <v>43</v>
      </c>
      <c r="E33" s="10">
        <v>43</v>
      </c>
      <c r="F33" s="10" t="s">
        <v>62</v>
      </c>
      <c r="G33" s="10" t="s">
        <v>62</v>
      </c>
      <c r="H33" s="10" t="s">
        <v>62</v>
      </c>
      <c r="I33" s="10" t="s">
        <v>62</v>
      </c>
      <c r="J33" s="10" t="s">
        <v>62</v>
      </c>
      <c r="K33" s="10" t="s">
        <v>62</v>
      </c>
      <c r="L33" s="10" t="s">
        <v>62</v>
      </c>
      <c r="M33" s="10" t="s">
        <v>62</v>
      </c>
      <c r="N33" s="55"/>
      <c r="O33" s="90"/>
      <c r="P33" s="65"/>
      <c r="Q33" s="34"/>
    </row>
    <row r="34" spans="1:18" ht="13.5" customHeight="1" x14ac:dyDescent="0.2">
      <c r="A34" s="30" t="s">
        <v>23</v>
      </c>
      <c r="B34" s="70">
        <v>874.2</v>
      </c>
      <c r="C34" s="86">
        <v>116.8</v>
      </c>
      <c r="D34" s="10">
        <f>H34+I34+F34</f>
        <v>745.69999999999993</v>
      </c>
      <c r="E34" s="10" t="s">
        <v>62</v>
      </c>
      <c r="F34" s="10">
        <v>4.0999999999999996</v>
      </c>
      <c r="G34" s="10"/>
      <c r="H34" s="10">
        <v>442.9</v>
      </c>
      <c r="I34" s="10">
        <v>298.7</v>
      </c>
      <c r="J34" s="10">
        <v>128.5</v>
      </c>
      <c r="K34" s="10" t="s">
        <v>62</v>
      </c>
      <c r="L34" s="10">
        <v>128.5</v>
      </c>
      <c r="M34" s="10" t="s">
        <v>62</v>
      </c>
      <c r="N34" s="55"/>
      <c r="O34" s="90"/>
      <c r="P34" s="65"/>
      <c r="Q34" s="34"/>
    </row>
    <row r="35" spans="1:18" ht="24.75" customHeight="1" x14ac:dyDescent="0.2">
      <c r="A35" s="35" t="s">
        <v>68</v>
      </c>
      <c r="B35" s="68">
        <v>118.2</v>
      </c>
      <c r="C35" s="87">
        <v>33.1</v>
      </c>
      <c r="D35" s="10">
        <f>E35+F35+G35+H35</f>
        <v>106.39999999999999</v>
      </c>
      <c r="E35" s="10">
        <v>24.6</v>
      </c>
      <c r="F35" s="10">
        <v>57.5</v>
      </c>
      <c r="G35" s="10">
        <v>20.2</v>
      </c>
      <c r="H35" s="10">
        <v>4.0999999999999996</v>
      </c>
      <c r="I35" s="10" t="s">
        <v>62</v>
      </c>
      <c r="J35" s="10">
        <v>11.8</v>
      </c>
      <c r="K35" s="10" t="s">
        <v>62</v>
      </c>
      <c r="L35" s="10">
        <v>11.8</v>
      </c>
      <c r="M35" s="10" t="s">
        <v>62</v>
      </c>
      <c r="N35" s="55"/>
      <c r="O35" s="90"/>
      <c r="P35" s="65"/>
      <c r="Q35" s="34"/>
    </row>
    <row r="36" spans="1:18" ht="24" customHeight="1" x14ac:dyDescent="0.2">
      <c r="A36" s="35" t="s">
        <v>79</v>
      </c>
      <c r="B36" s="68">
        <v>286.5</v>
      </c>
      <c r="C36" s="87">
        <v>129.6</v>
      </c>
      <c r="D36" s="10">
        <f>E36+F36+H36</f>
        <v>284.79999999999995</v>
      </c>
      <c r="E36" s="10">
        <v>277.89999999999998</v>
      </c>
      <c r="F36" s="10">
        <v>6.4</v>
      </c>
      <c r="G36" s="10" t="s">
        <v>62</v>
      </c>
      <c r="H36" s="10">
        <v>0.5</v>
      </c>
      <c r="I36" s="10" t="s">
        <v>62</v>
      </c>
      <c r="J36" s="10">
        <v>1.7</v>
      </c>
      <c r="K36" s="10" t="s">
        <v>62</v>
      </c>
      <c r="L36" s="10" t="s">
        <v>62</v>
      </c>
      <c r="M36" s="10">
        <v>1.7</v>
      </c>
      <c r="N36" s="55"/>
      <c r="O36" s="90"/>
      <c r="P36" s="65"/>
      <c r="Q36" s="34"/>
    </row>
    <row r="37" spans="1:18" s="1" customFormat="1" ht="24.75" customHeight="1" x14ac:dyDescent="0.2">
      <c r="A37" s="35" t="s">
        <v>57</v>
      </c>
      <c r="B37" s="68">
        <v>1862.2</v>
      </c>
      <c r="C37" s="84">
        <v>58.1</v>
      </c>
      <c r="D37" s="9">
        <f>E37+F37+G37+H37</f>
        <v>1849.3</v>
      </c>
      <c r="E37" s="9">
        <v>1746.4</v>
      </c>
      <c r="F37" s="10">
        <v>98.8</v>
      </c>
      <c r="G37" s="10">
        <v>1.6</v>
      </c>
      <c r="H37" s="10">
        <v>2.5</v>
      </c>
      <c r="I37" s="10" t="s">
        <v>62</v>
      </c>
      <c r="J37" s="10">
        <f>M37</f>
        <v>12.9</v>
      </c>
      <c r="K37" s="10" t="s">
        <v>62</v>
      </c>
      <c r="L37" s="10" t="s">
        <v>62</v>
      </c>
      <c r="M37" s="34">
        <v>12.9</v>
      </c>
      <c r="N37" s="55"/>
      <c r="O37" s="90"/>
      <c r="P37" s="65"/>
      <c r="Q37" s="34"/>
    </row>
    <row r="38" spans="1:18" s="1" customFormat="1" ht="13.5" customHeight="1" x14ac:dyDescent="0.2">
      <c r="A38" s="30" t="s">
        <v>24</v>
      </c>
      <c r="B38" s="70">
        <v>21103.9</v>
      </c>
      <c r="C38" s="84">
        <v>193.7</v>
      </c>
      <c r="D38" s="10">
        <f>E38+F38+G38+H38+I38</f>
        <v>20235.8</v>
      </c>
      <c r="E38" s="10">
        <v>18008.099999999999</v>
      </c>
      <c r="F38" s="10">
        <v>1554.1</v>
      </c>
      <c r="G38" s="10">
        <v>495.7</v>
      </c>
      <c r="H38" s="10">
        <v>165.9</v>
      </c>
      <c r="I38" s="10">
        <v>12</v>
      </c>
      <c r="J38" s="10">
        <f>L38+M38</f>
        <v>868.1</v>
      </c>
      <c r="K38" s="10" t="s">
        <v>62</v>
      </c>
      <c r="L38" s="9">
        <v>49.5</v>
      </c>
      <c r="M38" s="34">
        <v>818.6</v>
      </c>
      <c r="N38" s="55"/>
      <c r="O38" s="90"/>
      <c r="P38" s="65"/>
      <c r="Q38" s="70"/>
    </row>
    <row r="39" spans="1:18" s="1" customFormat="1" ht="24.75" customHeight="1" x14ac:dyDescent="0.2">
      <c r="A39" s="35" t="s">
        <v>25</v>
      </c>
      <c r="B39" s="68">
        <v>5926.8</v>
      </c>
      <c r="C39" s="85">
        <v>293.10000000000002</v>
      </c>
      <c r="D39" s="9">
        <f>E39+F39+G39+H39+I39</f>
        <v>2372.4</v>
      </c>
      <c r="E39" s="9">
        <v>1443.7</v>
      </c>
      <c r="F39" s="10">
        <v>87</v>
      </c>
      <c r="G39" s="10">
        <v>326.3</v>
      </c>
      <c r="H39" s="10">
        <v>55.2</v>
      </c>
      <c r="I39" s="10">
        <v>460.2</v>
      </c>
      <c r="J39" s="10">
        <f>L39+M39</f>
        <v>3554.4</v>
      </c>
      <c r="K39" s="10" t="s">
        <v>62</v>
      </c>
      <c r="L39" s="10">
        <v>3389.6</v>
      </c>
      <c r="M39" s="34">
        <v>164.8</v>
      </c>
      <c r="N39" s="55"/>
      <c r="O39" s="90"/>
      <c r="P39" s="65"/>
      <c r="Q39" s="68"/>
    </row>
    <row r="40" spans="1:18" s="1" customFormat="1" ht="13.5" customHeight="1" x14ac:dyDescent="0.2">
      <c r="A40" s="30" t="s">
        <v>26</v>
      </c>
      <c r="B40" s="9">
        <v>19565.8</v>
      </c>
      <c r="C40" s="85">
        <v>352.6</v>
      </c>
      <c r="D40" s="9">
        <f>E40+F40+G40+H40+I40</f>
        <v>18748</v>
      </c>
      <c r="E40" s="10">
        <v>15571.9</v>
      </c>
      <c r="F40" s="10">
        <v>1346.3</v>
      </c>
      <c r="G40" s="10">
        <v>1534</v>
      </c>
      <c r="H40" s="10">
        <v>225.8</v>
      </c>
      <c r="I40" s="10">
        <v>70</v>
      </c>
      <c r="J40" s="10">
        <f>L40+M40</f>
        <v>817.8</v>
      </c>
      <c r="K40" s="10" t="s">
        <v>62</v>
      </c>
      <c r="L40" s="9">
        <v>270</v>
      </c>
      <c r="M40" s="34">
        <v>547.79999999999995</v>
      </c>
      <c r="N40" s="55"/>
      <c r="O40" s="90"/>
      <c r="P40" s="65"/>
      <c r="Q40" s="34"/>
    </row>
    <row r="41" spans="1:18" s="1" customFormat="1" ht="13.5" customHeight="1" x14ac:dyDescent="0.2">
      <c r="A41" s="30" t="s">
        <v>67</v>
      </c>
      <c r="B41" s="9">
        <v>730.9</v>
      </c>
      <c r="C41" s="85">
        <v>100.6</v>
      </c>
      <c r="D41" s="9">
        <f>E41+F41+H41</f>
        <v>595.79999999999995</v>
      </c>
      <c r="E41" s="9">
        <v>160.69999999999999</v>
      </c>
      <c r="F41" s="9">
        <v>26.2</v>
      </c>
      <c r="G41" s="10" t="s">
        <v>62</v>
      </c>
      <c r="H41" s="10">
        <v>408.9</v>
      </c>
      <c r="I41" s="10" t="s">
        <v>62</v>
      </c>
      <c r="J41" s="10">
        <f>L41+M41</f>
        <v>135.1</v>
      </c>
      <c r="K41" s="10" t="s">
        <v>62</v>
      </c>
      <c r="L41" s="10">
        <v>78.8</v>
      </c>
      <c r="M41" s="34">
        <v>56.3</v>
      </c>
      <c r="N41" s="55"/>
      <c r="O41" s="90"/>
      <c r="P41" s="65"/>
      <c r="Q41" s="9"/>
    </row>
    <row r="42" spans="1:18" s="1" customFormat="1" ht="13.5" customHeight="1" thickBot="1" x14ac:dyDescent="0.25">
      <c r="A42" s="71"/>
      <c r="B42" s="72"/>
      <c r="C42" s="21"/>
      <c r="D42" s="72"/>
      <c r="E42" s="72"/>
      <c r="F42" s="72"/>
      <c r="G42" s="72"/>
      <c r="H42" s="72"/>
      <c r="I42" s="72"/>
      <c r="J42" s="72"/>
      <c r="K42" s="72"/>
      <c r="L42" s="72"/>
      <c r="M42" s="81"/>
      <c r="N42" s="55"/>
      <c r="O42" s="56"/>
      <c r="P42" s="65"/>
      <c r="Q42" s="34"/>
      <c r="R42" s="34"/>
    </row>
    <row r="43" spans="1:18" s="1" customFormat="1" ht="13.5" customHeight="1" x14ac:dyDescent="0.2">
      <c r="A43" s="38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4"/>
      <c r="N43" s="55"/>
      <c r="O43" s="56"/>
      <c r="P43" s="65"/>
      <c r="Q43" s="34"/>
      <c r="R43" s="34"/>
    </row>
    <row r="44" spans="1:18" s="1" customFormat="1" ht="13.5" customHeight="1" x14ac:dyDescent="0.2">
      <c r="A44" s="38" t="s">
        <v>51</v>
      </c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54"/>
      <c r="N44" s="55"/>
      <c r="O44" s="56"/>
      <c r="P44" s="65"/>
      <c r="Q44" s="34"/>
    </row>
    <row r="45" spans="1:18" s="1" customFormat="1" ht="13.5" customHeight="1" x14ac:dyDescent="0.2">
      <c r="A45" s="38"/>
      <c r="B45" s="70"/>
      <c r="C45" s="34"/>
      <c r="D45" s="34"/>
      <c r="E45" s="80"/>
      <c r="F45" s="34"/>
      <c r="G45" s="34"/>
      <c r="H45" s="34"/>
      <c r="I45" s="34"/>
      <c r="J45" s="34"/>
      <c r="K45" s="80"/>
      <c r="L45" s="80"/>
      <c r="M45" s="34"/>
      <c r="N45" s="34"/>
      <c r="O45" s="34"/>
      <c r="P45" s="34"/>
      <c r="Q45" s="34"/>
    </row>
    <row r="46" spans="1:18" s="1" customFormat="1" ht="12" x14ac:dyDescent="0.2"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"/>
      <c r="N46" s="73"/>
      <c r="O46" s="34"/>
      <c r="P46" s="73"/>
      <c r="Q46" s="74"/>
    </row>
    <row r="47" spans="1:18" ht="15.75" x14ac:dyDescent="0.25">
      <c r="A47" s="7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</row>
    <row r="48" spans="1:18" x14ac:dyDescent="0.2">
      <c r="A48" s="18"/>
      <c r="B48" s="4"/>
      <c r="C48" s="4"/>
      <c r="D48" s="4"/>
      <c r="E48" s="4"/>
      <c r="F48" s="5"/>
      <c r="G48" s="5"/>
      <c r="H48" s="4"/>
      <c r="I48" s="4"/>
      <c r="J48" s="4"/>
      <c r="K48" s="4"/>
      <c r="L48" s="4"/>
    </row>
    <row r="49" spans="1:12" s="24" customFormat="1" ht="16.5" x14ac:dyDescent="0.25">
      <c r="B49" s="39" t="s">
        <v>64</v>
      </c>
      <c r="C49" s="39"/>
      <c r="D49" s="76"/>
      <c r="F49" s="77"/>
      <c r="G49" s="19"/>
      <c r="H49" s="19"/>
      <c r="I49" s="19"/>
      <c r="J49" s="39" t="s">
        <v>65</v>
      </c>
      <c r="L49" s="19"/>
    </row>
    <row r="50" spans="1:12" x14ac:dyDescent="0.2">
      <c r="A50" s="78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x14ac:dyDescent="0.2">
      <c r="A51" s="78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x14ac:dyDescent="0.2">
      <c r="A52" s="78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x14ac:dyDescent="0.2">
      <c r="A53" s="78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x14ac:dyDescent="0.2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x14ac:dyDescent="0.2">
      <c r="A55" s="18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x14ac:dyDescent="0.2">
      <c r="A56" s="18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x14ac:dyDescent="0.2">
      <c r="A57" s="79" t="s">
        <v>72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x14ac:dyDescent="0.2">
      <c r="A58" s="79">
        <v>324642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</row>
    <row r="61" spans="1:12" x14ac:dyDescent="0.2">
      <c r="A61" s="18"/>
    </row>
    <row r="64" spans="1:12" x14ac:dyDescent="0.2">
      <c r="A64" s="18"/>
    </row>
    <row r="65" spans="1:1" x14ac:dyDescent="0.2">
      <c r="A65" s="18"/>
    </row>
  </sheetData>
  <mergeCells count="21">
    <mergeCell ref="A3:L3"/>
    <mergeCell ref="A10:L10"/>
    <mergeCell ref="A11:L11"/>
    <mergeCell ref="A12:L12"/>
    <mergeCell ref="A13:A15"/>
    <mergeCell ref="C14:C15"/>
    <mergeCell ref="D14:D15"/>
    <mergeCell ref="B13:C13"/>
    <mergeCell ref="E13:I13"/>
    <mergeCell ref="K13:M13"/>
    <mergeCell ref="M14:M15"/>
    <mergeCell ref="A29:L29"/>
    <mergeCell ref="E14:E15"/>
    <mergeCell ref="F14:F15"/>
    <mergeCell ref="G14:G15"/>
    <mergeCell ref="H14:H15"/>
    <mergeCell ref="I14:I15"/>
    <mergeCell ref="J14:J15"/>
    <mergeCell ref="K14:K15"/>
    <mergeCell ref="L14:L15"/>
    <mergeCell ref="B14:B15"/>
  </mergeCells>
  <pageMargins left="0.59055118110236227" right="0.59055118110236227" top="0.59055118110236227" bottom="1.22" header="0.51181102362204722" footer="0.14000000000000001"/>
  <pageSetup paperSize="9" scale="88" fitToHeight="0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sheetPr>
    <pageSetUpPr fitToPage="1"/>
  </sheetPr>
  <dimension ref="A1:O61"/>
  <sheetViews>
    <sheetView topLeftCell="A22" workbookViewId="0">
      <selection activeCell="P34" sqref="P34"/>
    </sheetView>
  </sheetViews>
  <sheetFormatPr defaultRowHeight="12.75" x14ac:dyDescent="0.2"/>
  <cols>
    <col min="1" max="1" width="35.7109375" style="1" customWidth="1"/>
    <col min="2" max="2" width="9.42578125" style="47" customWidth="1"/>
    <col min="3" max="3" width="10.42578125" style="47" customWidth="1"/>
    <col min="4" max="6" width="9.85546875" style="47" customWidth="1"/>
    <col min="7" max="7" width="9.7109375" style="47" customWidth="1"/>
    <col min="8" max="10" width="9.85546875" style="47" customWidth="1"/>
    <col min="11" max="12" width="10" style="47" customWidth="1"/>
    <col min="13" max="16384" width="9.140625" style="47"/>
  </cols>
  <sheetData>
    <row r="1" spans="1:13" s="18" customFormat="1" ht="16.5" customHeight="1" x14ac:dyDescent="0.2"/>
    <row r="2" spans="1:13" s="18" customFormat="1" ht="14.25" customHeight="1" x14ac:dyDescent="0.2"/>
    <row r="3" spans="1:13" s="18" customFormat="1" ht="17.25" customHeight="1" x14ac:dyDescent="0.35">
      <c r="A3" s="99" t="s">
        <v>27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13" s="18" customFormat="1" ht="14.25" customHeight="1" x14ac:dyDescent="0.25">
      <c r="A4" s="1"/>
      <c r="B4" s="26"/>
      <c r="C4" s="26"/>
      <c r="D4" s="26"/>
      <c r="E4" s="26"/>
      <c r="F4" s="40"/>
      <c r="G4" s="27"/>
      <c r="H4" s="27"/>
      <c r="I4" s="27"/>
      <c r="J4" s="27"/>
      <c r="K4" s="27"/>
      <c r="L4" s="40"/>
    </row>
    <row r="5" spans="1:13" s="18" customFormat="1" ht="15" customHeight="1" x14ac:dyDescent="0.25">
      <c r="A5" s="1"/>
      <c r="B5" s="26"/>
      <c r="C5" s="26"/>
      <c r="D5" s="26"/>
      <c r="E5" s="26"/>
      <c r="F5" s="40"/>
      <c r="G5" s="27"/>
      <c r="H5" s="27"/>
      <c r="I5" s="27"/>
      <c r="J5" s="27"/>
      <c r="K5" s="27"/>
      <c r="L5" s="40"/>
    </row>
    <row r="6" spans="1:13" s="18" customFormat="1" ht="15" customHeight="1" x14ac:dyDescent="0.25">
      <c r="A6" s="1"/>
      <c r="B6" s="26"/>
      <c r="C6" s="26"/>
      <c r="D6" s="26"/>
      <c r="E6" s="26"/>
      <c r="F6" s="40"/>
      <c r="G6" s="27"/>
      <c r="H6" s="27"/>
      <c r="I6" s="27"/>
      <c r="J6" s="27"/>
      <c r="K6" s="27"/>
      <c r="L6" s="40"/>
    </row>
    <row r="7" spans="1:13" s="18" customFormat="1" ht="15" customHeight="1" x14ac:dyDescent="0.25">
      <c r="A7" s="8" t="s">
        <v>28</v>
      </c>
      <c r="B7" s="26"/>
      <c r="C7" s="26"/>
      <c r="D7" s="26"/>
      <c r="E7" s="26"/>
      <c r="F7" s="40"/>
      <c r="G7" s="27"/>
      <c r="H7" s="27"/>
      <c r="I7" s="27"/>
      <c r="J7" s="27"/>
      <c r="K7" s="27"/>
      <c r="L7" s="40"/>
    </row>
    <row r="8" spans="1:13" s="18" customFormat="1" ht="15" customHeight="1" x14ac:dyDescent="0.25">
      <c r="A8" s="27" t="s">
        <v>82</v>
      </c>
      <c r="B8" s="28"/>
      <c r="C8" s="28"/>
      <c r="D8" s="28"/>
      <c r="E8" s="28"/>
      <c r="I8" s="28"/>
      <c r="J8" s="40"/>
      <c r="K8" s="40"/>
      <c r="L8" s="40"/>
      <c r="M8" s="40"/>
    </row>
    <row r="9" spans="1:13" s="18" customFormat="1" ht="15" customHeight="1" x14ac:dyDescent="0.25">
      <c r="A9" s="27"/>
      <c r="B9" s="28"/>
      <c r="C9" s="28"/>
      <c r="D9" s="28"/>
      <c r="E9" s="28"/>
      <c r="I9" s="28"/>
      <c r="J9" s="40"/>
      <c r="K9" s="40"/>
      <c r="L9" s="40"/>
      <c r="M9" s="40"/>
    </row>
    <row r="10" spans="1:13" s="18" customFormat="1" ht="15" customHeight="1" x14ac:dyDescent="0.25">
      <c r="A10" s="27"/>
      <c r="B10" s="28"/>
      <c r="C10" s="28"/>
      <c r="D10" s="28"/>
      <c r="E10" s="28"/>
      <c r="I10" s="28"/>
      <c r="J10" s="40"/>
      <c r="K10" s="40"/>
      <c r="L10" s="40"/>
      <c r="M10" s="40"/>
    </row>
    <row r="11" spans="1:13" s="18" customFormat="1" ht="15" customHeight="1" x14ac:dyDescent="0.25">
      <c r="A11" s="27"/>
      <c r="B11" s="28"/>
      <c r="C11" s="28"/>
      <c r="D11" s="28"/>
      <c r="E11" s="28"/>
      <c r="I11" s="28"/>
      <c r="J11" s="40"/>
      <c r="K11" s="40"/>
      <c r="L11" s="40"/>
      <c r="M11" s="40"/>
    </row>
    <row r="12" spans="1:13" s="18" customFormat="1" ht="15.75" customHeight="1" x14ac:dyDescent="0.25">
      <c r="A12" s="100" t="s">
        <v>87</v>
      </c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</row>
    <row r="13" spans="1:13" s="18" customFormat="1" ht="15.75" customHeight="1" x14ac:dyDescent="0.25">
      <c r="A13" s="100" t="s">
        <v>55</v>
      </c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</row>
    <row r="14" spans="1:13" s="20" customFormat="1" ht="13.5" customHeight="1" thickBot="1" x14ac:dyDescent="0.3">
      <c r="A14" s="101" t="s">
        <v>29</v>
      </c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</row>
    <row r="15" spans="1:13" s="42" customFormat="1" ht="24" customHeight="1" x14ac:dyDescent="0.2">
      <c r="A15" s="102"/>
      <c r="B15" s="107" t="s">
        <v>77</v>
      </c>
      <c r="C15" s="108"/>
      <c r="D15" s="29"/>
      <c r="E15" s="109" t="s">
        <v>56</v>
      </c>
      <c r="F15" s="110"/>
      <c r="G15" s="110"/>
      <c r="H15" s="110"/>
      <c r="I15" s="111"/>
      <c r="J15" s="41"/>
      <c r="K15" s="114" t="s">
        <v>56</v>
      </c>
      <c r="L15" s="115"/>
      <c r="M15" s="115"/>
    </row>
    <row r="16" spans="1:13" s="42" customFormat="1" ht="12.75" customHeight="1" x14ac:dyDescent="0.2">
      <c r="A16" s="103"/>
      <c r="B16" s="98" t="s">
        <v>78</v>
      </c>
      <c r="C16" s="105" t="s">
        <v>85</v>
      </c>
      <c r="D16" s="92" t="s">
        <v>30</v>
      </c>
      <c r="E16" s="92" t="s">
        <v>31</v>
      </c>
      <c r="F16" s="92" t="s">
        <v>32</v>
      </c>
      <c r="G16" s="92" t="s">
        <v>33</v>
      </c>
      <c r="H16" s="92" t="s">
        <v>34</v>
      </c>
      <c r="I16" s="105" t="s">
        <v>35</v>
      </c>
      <c r="J16" s="94" t="s">
        <v>36</v>
      </c>
      <c r="K16" s="96" t="s">
        <v>37</v>
      </c>
      <c r="L16" s="96" t="s">
        <v>38</v>
      </c>
      <c r="M16" s="112" t="s">
        <v>39</v>
      </c>
    </row>
    <row r="17" spans="1:15" s="42" customFormat="1" ht="126" customHeight="1" thickBot="1" x14ac:dyDescent="0.25">
      <c r="A17" s="104"/>
      <c r="B17" s="95"/>
      <c r="C17" s="93"/>
      <c r="D17" s="106"/>
      <c r="E17" s="93"/>
      <c r="F17" s="93"/>
      <c r="G17" s="93"/>
      <c r="H17" s="93"/>
      <c r="I17" s="93"/>
      <c r="J17" s="95"/>
      <c r="K17" s="97"/>
      <c r="L17" s="97"/>
      <c r="M17" s="113"/>
    </row>
    <row r="18" spans="1:15" s="42" customFormat="1" ht="5.25" customHeight="1" x14ac:dyDescent="0.2">
      <c r="A18" s="30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5" s="44" customFormat="1" ht="13.5" customHeight="1" x14ac:dyDescent="0.2">
      <c r="A19" s="31" t="s">
        <v>40</v>
      </c>
      <c r="B19" s="11">
        <v>365664.5</v>
      </c>
      <c r="C19" s="12">
        <v>168.5</v>
      </c>
      <c r="D19" s="11">
        <v>296893</v>
      </c>
      <c r="E19" s="11">
        <v>107821.8</v>
      </c>
      <c r="F19" s="11">
        <v>6128.3</v>
      </c>
      <c r="G19" s="11">
        <v>74040.399999999994</v>
      </c>
      <c r="H19" s="11">
        <v>80819.199999999997</v>
      </c>
      <c r="I19" s="11">
        <v>28083.3</v>
      </c>
      <c r="J19" s="49">
        <v>68771.5</v>
      </c>
      <c r="K19" s="11">
        <v>7550.9</v>
      </c>
      <c r="L19" s="11">
        <v>54865.3</v>
      </c>
      <c r="M19" s="49">
        <v>6355.3</v>
      </c>
      <c r="N19" s="43"/>
      <c r="O19" s="43"/>
    </row>
    <row r="20" spans="1:15" s="42" customFormat="1" ht="24.75" customHeight="1" x14ac:dyDescent="0.2">
      <c r="A20" s="32" t="s">
        <v>86</v>
      </c>
      <c r="B20" s="83" t="s">
        <v>91</v>
      </c>
      <c r="C20" s="12" t="s">
        <v>91</v>
      </c>
      <c r="D20" s="12">
        <v>155.6</v>
      </c>
      <c r="E20" s="12">
        <v>155.4</v>
      </c>
      <c r="F20" s="61">
        <v>109.9</v>
      </c>
      <c r="G20" s="12">
        <v>148</v>
      </c>
      <c r="H20" s="22">
        <v>131.9</v>
      </c>
      <c r="I20" s="12">
        <v>637.9</v>
      </c>
      <c r="J20" s="12">
        <v>262.8</v>
      </c>
      <c r="K20" s="22">
        <v>46.3</v>
      </c>
      <c r="L20" s="12">
        <v>1441.6</v>
      </c>
      <c r="M20" s="49">
        <v>106</v>
      </c>
    </row>
    <row r="21" spans="1:15" s="42" customFormat="1" ht="6" customHeight="1" x14ac:dyDescent="0.2">
      <c r="A21" s="33"/>
      <c r="B21" s="11"/>
      <c r="C21" s="11"/>
      <c r="D21" s="11"/>
      <c r="E21" s="11"/>
      <c r="F21" s="11"/>
      <c r="G21" s="11"/>
      <c r="H21" s="12"/>
      <c r="I21" s="49"/>
      <c r="J21" s="11"/>
      <c r="K21" s="12"/>
      <c r="L21" s="11"/>
      <c r="M21" s="49"/>
    </row>
    <row r="22" spans="1:15" s="42" customFormat="1" ht="24.75" customHeight="1" x14ac:dyDescent="0.2">
      <c r="A22" s="35" t="s">
        <v>41</v>
      </c>
      <c r="B22" s="10">
        <v>4913.3999999999996</v>
      </c>
      <c r="C22" s="84">
        <v>106.6</v>
      </c>
      <c r="D22" s="10">
        <v>4753.5</v>
      </c>
      <c r="E22" s="10">
        <v>4665.5</v>
      </c>
      <c r="F22" s="10">
        <v>48.7</v>
      </c>
      <c r="G22" s="10" t="s">
        <v>62</v>
      </c>
      <c r="H22" s="10">
        <v>39.299999999999997</v>
      </c>
      <c r="I22" s="10" t="s">
        <v>62</v>
      </c>
      <c r="J22" s="10">
        <v>159.9</v>
      </c>
      <c r="K22" s="10">
        <v>90</v>
      </c>
      <c r="L22" s="10" t="s">
        <v>62</v>
      </c>
      <c r="M22" s="36">
        <v>69.900000000000006</v>
      </c>
    </row>
    <row r="23" spans="1:15" s="42" customFormat="1" ht="13.5" customHeight="1" x14ac:dyDescent="0.2">
      <c r="A23" s="35" t="s">
        <v>42</v>
      </c>
      <c r="B23" s="10">
        <v>22042.799999999999</v>
      </c>
      <c r="C23" s="84">
        <v>96.1</v>
      </c>
      <c r="D23" s="10">
        <v>19895.2</v>
      </c>
      <c r="E23" s="10">
        <v>18.2</v>
      </c>
      <c r="F23" s="10" t="s">
        <v>62</v>
      </c>
      <c r="G23" s="10">
        <v>19759.900000000001</v>
      </c>
      <c r="H23" s="10">
        <v>82.1</v>
      </c>
      <c r="I23" s="10">
        <v>35</v>
      </c>
      <c r="J23" s="10">
        <v>2147.6</v>
      </c>
      <c r="K23" s="66">
        <v>502</v>
      </c>
      <c r="L23" s="10">
        <v>1645.6</v>
      </c>
      <c r="M23" s="66" t="s">
        <v>62</v>
      </c>
    </row>
    <row r="24" spans="1:15" s="42" customFormat="1" ht="13.5" customHeight="1" x14ac:dyDescent="0.2">
      <c r="A24" s="35" t="s">
        <v>43</v>
      </c>
      <c r="B24" s="10">
        <v>18784.8</v>
      </c>
      <c r="C24" s="84">
        <v>122.9</v>
      </c>
      <c r="D24" s="10">
        <v>14556</v>
      </c>
      <c r="E24" s="10">
        <v>70.900000000000006</v>
      </c>
      <c r="F24" s="10">
        <v>71.900000000000006</v>
      </c>
      <c r="G24" s="10">
        <v>12689.6</v>
      </c>
      <c r="H24" s="10">
        <v>494.4</v>
      </c>
      <c r="I24" s="10">
        <v>1229.2</v>
      </c>
      <c r="J24" s="10">
        <v>4228.8</v>
      </c>
      <c r="K24" s="10">
        <v>67.599999999999994</v>
      </c>
      <c r="L24" s="10">
        <v>3559.1</v>
      </c>
      <c r="M24" s="66">
        <v>602.1</v>
      </c>
    </row>
    <row r="25" spans="1:15" s="42" customFormat="1" ht="24" customHeight="1" x14ac:dyDescent="0.2">
      <c r="A25" s="35" t="s">
        <v>44</v>
      </c>
      <c r="B25" s="10">
        <v>16656.400000000001</v>
      </c>
      <c r="C25" s="84">
        <v>137.6</v>
      </c>
      <c r="D25" s="10">
        <v>9807.9</v>
      </c>
      <c r="E25" s="10">
        <v>494</v>
      </c>
      <c r="F25" s="10">
        <v>100.5</v>
      </c>
      <c r="G25" s="10">
        <v>6330.6</v>
      </c>
      <c r="H25" s="10">
        <v>607.9</v>
      </c>
      <c r="I25" s="10">
        <v>2274.9</v>
      </c>
      <c r="J25" s="10">
        <v>6848.5</v>
      </c>
      <c r="K25" s="10">
        <v>2877.1</v>
      </c>
      <c r="L25" s="10">
        <v>2853.4</v>
      </c>
      <c r="M25" s="36">
        <v>1118</v>
      </c>
    </row>
    <row r="26" spans="1:15" s="42" customFormat="1" ht="36.75" customHeight="1" x14ac:dyDescent="0.2">
      <c r="A26" s="35" t="s">
        <v>45</v>
      </c>
      <c r="B26" s="10">
        <v>6940.2</v>
      </c>
      <c r="C26" s="84">
        <v>150.69999999999999</v>
      </c>
      <c r="D26" s="10">
        <v>3113.3999999999996</v>
      </c>
      <c r="E26" s="10">
        <v>981.3</v>
      </c>
      <c r="F26" s="10">
        <v>1625.8</v>
      </c>
      <c r="G26" s="10">
        <v>492.2</v>
      </c>
      <c r="H26" s="10">
        <v>14.1</v>
      </c>
      <c r="I26" s="10" t="s">
        <v>62</v>
      </c>
      <c r="J26" s="10">
        <v>3826.8</v>
      </c>
      <c r="K26" s="10">
        <v>1319.5</v>
      </c>
      <c r="L26" s="10">
        <v>1486.1</v>
      </c>
      <c r="M26" s="36">
        <v>1021.2</v>
      </c>
    </row>
    <row r="27" spans="1:15" s="42" customFormat="1" ht="8.25" customHeight="1" x14ac:dyDescent="0.2">
      <c r="A27" s="37"/>
      <c r="B27" s="36"/>
      <c r="C27" s="36"/>
      <c r="D27" s="36"/>
      <c r="E27" s="36"/>
      <c r="F27" s="36"/>
      <c r="G27" s="36"/>
      <c r="H27" s="36"/>
      <c r="I27" s="36"/>
      <c r="J27" s="45"/>
      <c r="K27" s="45"/>
      <c r="L27" s="36"/>
      <c r="M27" s="36"/>
    </row>
    <row r="28" spans="1:15" s="42" customFormat="1" ht="30" customHeight="1" x14ac:dyDescent="0.2">
      <c r="A28" s="91" t="s">
        <v>63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36"/>
    </row>
    <row r="29" spans="1:15" s="42" customFormat="1" ht="8.25" customHeight="1" x14ac:dyDescent="0.2">
      <c r="A29" s="50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36"/>
    </row>
    <row r="30" spans="1:15" s="42" customFormat="1" ht="13.5" customHeight="1" x14ac:dyDescent="0.2">
      <c r="A30" s="1" t="s">
        <v>73</v>
      </c>
      <c r="B30" s="10">
        <v>1831.5</v>
      </c>
      <c r="C30" s="84">
        <v>531.79999999999995</v>
      </c>
      <c r="D30" s="10">
        <v>844.5</v>
      </c>
      <c r="E30" s="10">
        <v>563.1</v>
      </c>
      <c r="F30" s="10">
        <v>122.7</v>
      </c>
      <c r="G30" s="10">
        <v>153.69999999999999</v>
      </c>
      <c r="H30" s="10">
        <v>5</v>
      </c>
      <c r="I30" s="10" t="s">
        <v>62</v>
      </c>
      <c r="J30" s="10">
        <v>987</v>
      </c>
      <c r="K30" s="10" t="s">
        <v>62</v>
      </c>
      <c r="L30" s="10">
        <v>117.1</v>
      </c>
      <c r="M30" s="36">
        <v>869.9</v>
      </c>
    </row>
    <row r="31" spans="1:15" s="42" customFormat="1" ht="24.75" customHeight="1" x14ac:dyDescent="0.2">
      <c r="A31" s="35" t="s">
        <v>61</v>
      </c>
      <c r="B31" s="10">
        <v>2640.8</v>
      </c>
      <c r="C31" s="84">
        <v>132.69999999999999</v>
      </c>
      <c r="D31" s="10">
        <v>2640.7999999999997</v>
      </c>
      <c r="E31" s="10">
        <v>466.2</v>
      </c>
      <c r="F31" s="10">
        <v>10.199999999999999</v>
      </c>
      <c r="G31" s="23">
        <v>1266.8</v>
      </c>
      <c r="H31" s="10">
        <v>893.4</v>
      </c>
      <c r="I31" s="10">
        <v>4.2</v>
      </c>
      <c r="J31" s="10" t="s">
        <v>62</v>
      </c>
      <c r="K31" s="10" t="s">
        <v>62</v>
      </c>
      <c r="L31" s="10" t="s">
        <v>62</v>
      </c>
      <c r="M31" s="66" t="s">
        <v>62</v>
      </c>
    </row>
    <row r="32" spans="1:15" s="42" customFormat="1" ht="13.5" customHeight="1" x14ac:dyDescent="0.2">
      <c r="A32" s="35" t="s">
        <v>53</v>
      </c>
      <c r="B32" s="68">
        <v>61805.1</v>
      </c>
      <c r="C32" s="84">
        <v>464.5</v>
      </c>
      <c r="D32" s="10">
        <v>26337.5</v>
      </c>
      <c r="E32" s="10">
        <v>17527.8</v>
      </c>
      <c r="F32" s="10">
        <v>956.2</v>
      </c>
      <c r="G32" s="10">
        <v>7634.7</v>
      </c>
      <c r="H32" s="10">
        <v>118.6</v>
      </c>
      <c r="I32" s="10">
        <v>100.2</v>
      </c>
      <c r="J32" s="10">
        <v>35467.599999999999</v>
      </c>
      <c r="K32" s="10">
        <v>2450.4</v>
      </c>
      <c r="L32" s="10">
        <v>32095.200000000001</v>
      </c>
      <c r="M32" s="36">
        <v>922</v>
      </c>
    </row>
    <row r="33" spans="1:15" s="42" customFormat="1" ht="24.75" customHeight="1" x14ac:dyDescent="0.2">
      <c r="A33" s="35" t="s">
        <v>60</v>
      </c>
      <c r="B33" s="68">
        <v>1856.8</v>
      </c>
      <c r="C33" s="85">
        <v>47.6</v>
      </c>
      <c r="D33" s="10">
        <f>E33+F33+G33+H33+I33</f>
        <v>1856.8</v>
      </c>
      <c r="E33" s="10">
        <v>73.7</v>
      </c>
      <c r="F33" s="10">
        <v>2.7</v>
      </c>
      <c r="G33" s="10">
        <v>982.1</v>
      </c>
      <c r="H33" s="10">
        <v>782.5</v>
      </c>
      <c r="I33" s="10">
        <v>15.8</v>
      </c>
      <c r="J33" s="10" t="s">
        <v>62</v>
      </c>
      <c r="K33" s="10" t="s">
        <v>62</v>
      </c>
      <c r="L33" s="10" t="s">
        <v>62</v>
      </c>
      <c r="M33" s="82" t="s">
        <v>62</v>
      </c>
    </row>
    <row r="34" spans="1:15" s="42" customFormat="1" ht="14.25" customHeight="1" x14ac:dyDescent="0.2">
      <c r="A34" s="35" t="s">
        <v>46</v>
      </c>
      <c r="B34" s="70">
        <v>5381.3</v>
      </c>
      <c r="C34" s="85">
        <v>107.9</v>
      </c>
      <c r="D34" s="10">
        <v>5381.3</v>
      </c>
      <c r="E34" s="10">
        <v>1.7</v>
      </c>
      <c r="F34" s="10">
        <v>8</v>
      </c>
      <c r="G34" s="10">
        <v>5366</v>
      </c>
      <c r="H34" s="10">
        <v>5.6</v>
      </c>
      <c r="I34" s="10" t="s">
        <v>62</v>
      </c>
      <c r="J34" s="10" t="s">
        <v>62</v>
      </c>
      <c r="K34" s="10" t="s">
        <v>62</v>
      </c>
      <c r="L34" s="10" t="s">
        <v>62</v>
      </c>
      <c r="M34" s="82" t="s">
        <v>62</v>
      </c>
    </row>
    <row r="35" spans="1:15" s="42" customFormat="1" ht="14.25" customHeight="1" x14ac:dyDescent="0.2">
      <c r="A35" s="88" t="s">
        <v>90</v>
      </c>
      <c r="B35" s="70">
        <v>43</v>
      </c>
      <c r="C35" s="85">
        <v>209.5</v>
      </c>
      <c r="D35" s="10">
        <v>43</v>
      </c>
      <c r="E35" s="10">
        <v>43</v>
      </c>
      <c r="F35" s="10" t="s">
        <v>62</v>
      </c>
      <c r="G35" s="10" t="s">
        <v>62</v>
      </c>
      <c r="H35" s="10" t="s">
        <v>62</v>
      </c>
      <c r="I35" s="10" t="s">
        <v>62</v>
      </c>
      <c r="J35" s="10" t="s">
        <v>62</v>
      </c>
      <c r="K35" s="10" t="s">
        <v>62</v>
      </c>
      <c r="L35" s="10" t="s">
        <v>62</v>
      </c>
      <c r="M35" s="10" t="s">
        <v>62</v>
      </c>
    </row>
    <row r="36" spans="1:15" s="42" customFormat="1" ht="14.25" customHeight="1" x14ac:dyDescent="0.2">
      <c r="A36" s="35" t="s">
        <v>47</v>
      </c>
      <c r="B36" s="70">
        <v>874.2</v>
      </c>
      <c r="C36" s="86">
        <v>116.8</v>
      </c>
      <c r="D36" s="10">
        <v>745.69999999999993</v>
      </c>
      <c r="E36" s="10" t="s">
        <v>62</v>
      </c>
      <c r="F36" s="10">
        <v>4.0999999999999996</v>
      </c>
      <c r="G36" s="10"/>
      <c r="H36" s="10">
        <v>442.9</v>
      </c>
      <c r="I36" s="10">
        <v>298.7</v>
      </c>
      <c r="J36" s="10">
        <v>128.5</v>
      </c>
      <c r="K36" s="10" t="s">
        <v>62</v>
      </c>
      <c r="L36" s="10">
        <v>128.5</v>
      </c>
      <c r="M36" s="82" t="s">
        <v>62</v>
      </c>
    </row>
    <row r="37" spans="1:15" s="42" customFormat="1" ht="14.25" customHeight="1" x14ac:dyDescent="0.2">
      <c r="A37" s="35" t="s">
        <v>69</v>
      </c>
      <c r="B37" s="68">
        <v>118.2</v>
      </c>
      <c r="C37" s="87">
        <v>33.1</v>
      </c>
      <c r="D37" s="10">
        <v>106.39999999999999</v>
      </c>
      <c r="E37" s="10">
        <v>24.6</v>
      </c>
      <c r="F37" s="10">
        <v>57.5</v>
      </c>
      <c r="G37" s="10">
        <v>20.2</v>
      </c>
      <c r="H37" s="10">
        <v>4.0999999999999996</v>
      </c>
      <c r="I37" s="10" t="s">
        <v>62</v>
      </c>
      <c r="J37" s="10">
        <v>11.8</v>
      </c>
      <c r="K37" s="10" t="s">
        <v>62</v>
      </c>
      <c r="L37" s="10">
        <v>11.8</v>
      </c>
      <c r="M37" s="82" t="s">
        <v>62</v>
      </c>
    </row>
    <row r="38" spans="1:15" s="42" customFormat="1" ht="14.25" customHeight="1" x14ac:dyDescent="0.2">
      <c r="A38" s="35" t="s">
        <v>80</v>
      </c>
      <c r="B38" s="68">
        <v>286.5</v>
      </c>
      <c r="C38" s="87">
        <v>129.6</v>
      </c>
      <c r="D38" s="10">
        <v>284.79999999999995</v>
      </c>
      <c r="E38" s="10">
        <v>277.89999999999998</v>
      </c>
      <c r="F38" s="10">
        <v>6.4</v>
      </c>
      <c r="G38" s="10" t="s">
        <v>62</v>
      </c>
      <c r="H38" s="10">
        <v>0.5</v>
      </c>
      <c r="I38" s="10" t="s">
        <v>62</v>
      </c>
      <c r="J38" s="10">
        <v>1.7</v>
      </c>
      <c r="K38" s="10" t="s">
        <v>62</v>
      </c>
      <c r="L38" s="10" t="s">
        <v>62</v>
      </c>
      <c r="M38" s="66">
        <v>1.7</v>
      </c>
    </row>
    <row r="39" spans="1:15" s="42" customFormat="1" ht="24.75" customHeight="1" x14ac:dyDescent="0.2">
      <c r="A39" s="35" t="s">
        <v>59</v>
      </c>
      <c r="B39" s="68">
        <v>1862.2</v>
      </c>
      <c r="C39" s="84">
        <v>58.1</v>
      </c>
      <c r="D39" s="9">
        <v>1849.3</v>
      </c>
      <c r="E39" s="9">
        <v>1746.4</v>
      </c>
      <c r="F39" s="10">
        <v>98.8</v>
      </c>
      <c r="G39" s="10">
        <v>1.6</v>
      </c>
      <c r="H39" s="10">
        <v>2.5</v>
      </c>
      <c r="I39" s="10" t="s">
        <v>62</v>
      </c>
      <c r="J39" s="10">
        <v>12.9</v>
      </c>
      <c r="K39" s="10" t="s">
        <v>62</v>
      </c>
      <c r="L39" s="10" t="s">
        <v>62</v>
      </c>
      <c r="M39" s="36">
        <v>12.9</v>
      </c>
    </row>
    <row r="40" spans="1:15" s="42" customFormat="1" ht="13.5" customHeight="1" x14ac:dyDescent="0.2">
      <c r="A40" s="35" t="s">
        <v>48</v>
      </c>
      <c r="B40" s="70">
        <v>21103.9</v>
      </c>
      <c r="C40" s="84">
        <v>193.7</v>
      </c>
      <c r="D40" s="10">
        <v>20235.8</v>
      </c>
      <c r="E40" s="10">
        <v>18008.099999999999</v>
      </c>
      <c r="F40" s="10">
        <v>1554.1</v>
      </c>
      <c r="G40" s="9">
        <v>495.7</v>
      </c>
      <c r="H40" s="10">
        <v>165.9</v>
      </c>
      <c r="I40" s="9">
        <v>12</v>
      </c>
      <c r="J40" s="10">
        <v>868.1</v>
      </c>
      <c r="K40" s="10" t="s">
        <v>62</v>
      </c>
      <c r="L40" s="9">
        <v>49.5</v>
      </c>
      <c r="M40" s="36">
        <v>818.6</v>
      </c>
    </row>
    <row r="41" spans="1:15" s="42" customFormat="1" ht="24.75" customHeight="1" x14ac:dyDescent="0.2">
      <c r="A41" s="35" t="s">
        <v>49</v>
      </c>
      <c r="B41" s="68">
        <v>5926.8</v>
      </c>
      <c r="C41" s="85">
        <v>293.10000000000002</v>
      </c>
      <c r="D41" s="9">
        <v>2372.4</v>
      </c>
      <c r="E41" s="9">
        <v>1443.7</v>
      </c>
      <c r="F41" s="10">
        <v>87</v>
      </c>
      <c r="G41" s="10">
        <v>326.3</v>
      </c>
      <c r="H41" s="10">
        <v>55.2</v>
      </c>
      <c r="I41" s="10">
        <v>460.2</v>
      </c>
      <c r="J41" s="10">
        <v>3554.4</v>
      </c>
      <c r="K41" s="10" t="s">
        <v>62</v>
      </c>
      <c r="L41" s="10">
        <v>3389.6</v>
      </c>
      <c r="M41" s="36">
        <v>164.8</v>
      </c>
    </row>
    <row r="42" spans="1:15" s="42" customFormat="1" ht="13.5" customHeight="1" x14ac:dyDescent="0.2">
      <c r="A42" s="35" t="s">
        <v>50</v>
      </c>
      <c r="B42" s="9">
        <v>19565.8</v>
      </c>
      <c r="C42" s="85">
        <v>352.6</v>
      </c>
      <c r="D42" s="9">
        <v>18748</v>
      </c>
      <c r="E42" s="10">
        <v>15571.9</v>
      </c>
      <c r="F42" s="10">
        <v>1346.3</v>
      </c>
      <c r="G42" s="10">
        <v>1534</v>
      </c>
      <c r="H42" s="10">
        <v>225.8</v>
      </c>
      <c r="I42" s="9">
        <v>70</v>
      </c>
      <c r="J42" s="10">
        <v>817.8</v>
      </c>
      <c r="K42" s="10" t="s">
        <v>62</v>
      </c>
      <c r="L42" s="9">
        <v>270</v>
      </c>
      <c r="M42" s="36">
        <v>547.79999999999995</v>
      </c>
    </row>
    <row r="43" spans="1:15" s="42" customFormat="1" ht="13.5" customHeight="1" x14ac:dyDescent="0.2">
      <c r="A43" s="35" t="s">
        <v>70</v>
      </c>
      <c r="B43" s="9">
        <v>730.9</v>
      </c>
      <c r="C43" s="85">
        <v>100.6</v>
      </c>
      <c r="D43" s="9">
        <v>595.79999999999995</v>
      </c>
      <c r="E43" s="9">
        <v>160.69999999999999</v>
      </c>
      <c r="F43" s="9">
        <v>26.2</v>
      </c>
      <c r="G43" s="10" t="s">
        <v>62</v>
      </c>
      <c r="H43" s="10">
        <v>408.9</v>
      </c>
      <c r="I43" s="10" t="s">
        <v>62</v>
      </c>
      <c r="J43" s="10">
        <v>135.1</v>
      </c>
      <c r="K43" s="10" t="s">
        <v>62</v>
      </c>
      <c r="L43" s="10">
        <v>78.8</v>
      </c>
      <c r="M43" s="36">
        <v>56.3</v>
      </c>
    </row>
    <row r="44" spans="1:15" s="42" customFormat="1" ht="13.5" customHeight="1" thickBot="1" x14ac:dyDescent="0.25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21"/>
    </row>
    <row r="45" spans="1:15" s="42" customFormat="1" ht="13.5" customHeight="1" x14ac:dyDescent="0.2"/>
    <row r="46" spans="1:15" s="1" customFormat="1" ht="13.5" customHeight="1" x14ac:dyDescent="0.2">
      <c r="A46" s="38" t="s">
        <v>54</v>
      </c>
      <c r="B46" s="34"/>
      <c r="C46" s="34"/>
      <c r="F46" s="34"/>
      <c r="G46" s="34"/>
      <c r="H46" s="34"/>
      <c r="I46" s="34"/>
      <c r="J46" s="3"/>
      <c r="K46" s="3"/>
      <c r="L46" s="3"/>
    </row>
    <row r="47" spans="1:15" s="1" customFormat="1" ht="13.5" customHeight="1" x14ac:dyDescent="0.2">
      <c r="A47" s="38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</row>
    <row r="48" spans="1:15" s="1" customFormat="1" ht="13.5" customHeight="1" x14ac:dyDescent="0.2">
      <c r="A48" s="38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</row>
    <row r="49" spans="1:15" s="1" customFormat="1" ht="13.5" customHeight="1" x14ac:dyDescent="0.2">
      <c r="A49" s="38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</row>
    <row r="50" spans="1:15" s="1" customFormat="1" ht="13.5" customHeight="1" x14ac:dyDescent="0.2">
      <c r="A50" s="38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</row>
    <row r="51" spans="1:15" s="24" customFormat="1" ht="16.5" x14ac:dyDescent="0.25">
      <c r="B51" s="39" t="s">
        <v>66</v>
      </c>
      <c r="C51" s="39"/>
      <c r="G51" s="25"/>
      <c r="H51" s="25"/>
      <c r="J51" s="39" t="s">
        <v>65</v>
      </c>
      <c r="K51" s="39"/>
      <c r="L51" s="19"/>
    </row>
    <row r="52" spans="1:15" x14ac:dyDescent="0.2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5" x14ac:dyDescent="0.2"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</row>
    <row r="54" spans="1:15" x14ac:dyDescent="0.2"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</row>
    <row r="55" spans="1:15" x14ac:dyDescent="0.2">
      <c r="A55" s="48" t="s">
        <v>72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</row>
    <row r="56" spans="1:15" x14ac:dyDescent="0.2">
      <c r="A56" s="48">
        <v>324642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</row>
    <row r="61" spans="1:15" x14ac:dyDescent="0.2">
      <c r="A61" s="47"/>
    </row>
  </sheetData>
  <mergeCells count="21">
    <mergeCell ref="A28:L28"/>
    <mergeCell ref="A3:L3"/>
    <mergeCell ref="A12:L12"/>
    <mergeCell ref="A13:L13"/>
    <mergeCell ref="A14:L14"/>
    <mergeCell ref="A15:A17"/>
    <mergeCell ref="C16:C17"/>
    <mergeCell ref="D16:D17"/>
    <mergeCell ref="E16:E17"/>
    <mergeCell ref="F16:F17"/>
    <mergeCell ref="G16:G17"/>
    <mergeCell ref="H16:H17"/>
    <mergeCell ref="I16:I17"/>
    <mergeCell ref="J16:J17"/>
    <mergeCell ref="K16:K17"/>
    <mergeCell ref="B15:C15"/>
    <mergeCell ref="E15:I15"/>
    <mergeCell ref="K15:M15"/>
    <mergeCell ref="B16:B17"/>
    <mergeCell ref="M16:M17"/>
    <mergeCell ref="L16:L17"/>
  </mergeCells>
  <pageMargins left="0.59055118110236227" right="0.59055118110236227" top="0.59055118110236227" bottom="0.61" header="0.51181102362204722" footer="0.51181102362204722"/>
  <pageSetup paperSize="9" scale="89" fitToHeight="0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2026-10-14T10:16:48Z</cp:lastPrinted>
  <dcterms:created xsi:type="dcterms:W3CDTF">2010-06-14T05:23:00Z</dcterms:created>
  <dcterms:modified xsi:type="dcterms:W3CDTF">2026-10-15T08:46:34Z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