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104 общий отдел\Экспресс-информация _ транспорт 05.2026\"/>
    </mc:Choice>
  </mc:AlternateContent>
  <xr:revisionPtr revIDLastSave="0" documentId="13_ncr:1_{FECF6C76-7817-4F9C-A8F2-2997193279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65" l="1"/>
  <c r="C12" i="65" l="1"/>
  <c r="E23" i="65"/>
  <c r="E15" i="65"/>
  <c r="E16" i="65"/>
  <c r="E17" i="65"/>
  <c r="E18" i="65"/>
  <c r="E19" i="65"/>
  <c r="E14" i="65"/>
  <c r="E31" i="65"/>
  <c r="E32" i="65"/>
  <c r="E29" i="65"/>
  <c r="E33" i="65"/>
  <c r="E34" i="65"/>
  <c r="E41" i="65"/>
  <c r="C35" i="65" l="1"/>
  <c r="B35" i="65"/>
  <c r="C27" i="65"/>
  <c r="E35" i="65" l="1"/>
  <c r="C20" i="65"/>
  <c r="E37" i="65"/>
  <c r="E39" i="65"/>
  <c r="E42" i="65"/>
  <c r="B27" i="65"/>
  <c r="E27" i="65" s="1"/>
  <c r="E22" i="65"/>
  <c r="E24" i="65"/>
  <c r="E25" i="65"/>
  <c r="B20" i="65"/>
  <c r="B12" i="65"/>
  <c r="E12" i="65" l="1"/>
  <c r="E20" i="65"/>
</calcChain>
</file>

<file path=xl/sharedStrings.xml><?xml version="1.0" encoding="utf-8"?>
<sst xmlns="http://schemas.openxmlformats.org/spreadsheetml/2006/main" count="80" uniqueCount="50">
  <si>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</si>
  <si>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</si>
  <si>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</si>
  <si>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</si>
  <si>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</si>
  <si>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</si>
  <si>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</si>
  <si>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</si>
  <si>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</si>
  <si>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</si>
  <si>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</si>
  <si>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</si>
  <si>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</si>
  <si>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</si>
  <si>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</si>
  <si>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</si>
  <si>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</si>
  <si>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</si>
  <si>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</si>
  <si>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</si>
  <si>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</si>
  <si>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</si>
  <si>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</si>
  <si>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</si>
  <si>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</si>
  <si>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</si>
  <si>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</si>
  <si>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</si>
  <si>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</si>
  <si>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</si>
  <si>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</si>
  <si>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</si>
  <si>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</si>
  <si>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</si>
  <si>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</si>
  <si>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</si>
  <si>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</si>
  <si>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</si>
  <si>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</si>
  <si>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</si>
  <si>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</si>
  <si>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</si>
  <si>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</si>
  <si>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</si>
  <si>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</si>
  <si>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Мурунку жылдын тийиштүү мезгилине карата пайыз менен 
В процентах к соответствующему 
периоду предыдущего года</t>
  </si>
  <si>
    <t xml:space="preserve"> 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</si>
  <si>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январь-июлундагы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</si>
  <si>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январе-июле 2026 года</t>
  </si>
  <si>
    <t>2026-жыл 14-август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</si>
</sst>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165" fontId="8" fillId="0" borderId="0" xfId="0" applyNumberFormat="1" applyFont="1"/>
    <xf numFmtId="0" fontId="26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0</xdr:col>
      <xdr:colOff>1228726</xdr:colOff>
      <xdr:row>4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1000126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4"/>
  <sheetViews>
    <sheetView tabSelected="1" topLeftCell="A21" zoomScaleNormal="100" zoomScaleSheetLayoutView="100" workbookViewId="0">
      <selection activeCell="J43" sqref="J43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9" s="1" customFormat="1" ht="15" customHeight="1" x14ac:dyDescent="0.2"/>
    <row r="2" spans="1:9" s="1" customFormat="1" ht="42" customHeight="1" x14ac:dyDescent="0.35">
      <c r="A2" s="55" t="s">
        <v>41</v>
      </c>
      <c r="B2" s="55"/>
      <c r="C2" s="55"/>
      <c r="D2" s="55"/>
      <c r="E2" s="55"/>
      <c r="F2" s="55"/>
    </row>
    <row r="3" spans="1:9" s="1" customFormat="1" ht="15" customHeight="1" x14ac:dyDescent="0.2">
      <c r="A3" s="56"/>
      <c r="B3" s="56"/>
      <c r="C3" s="56"/>
      <c r="D3" s="56"/>
      <c r="E3" s="56"/>
      <c r="F3" s="56"/>
    </row>
    <row r="4" spans="1:9" s="1" customFormat="1" ht="9" customHeight="1" x14ac:dyDescent="0.2">
      <c r="A4" s="25"/>
      <c r="B4" s="25"/>
      <c r="C4" s="25"/>
      <c r="D4" s="25"/>
      <c r="E4" s="25"/>
      <c r="F4" s="25"/>
    </row>
    <row r="5" spans="1:9" s="1" customFormat="1" ht="15" customHeight="1" x14ac:dyDescent="0.2">
      <c r="A5" s="47" t="s">
        <v>0</v>
      </c>
      <c r="B5" s="3"/>
      <c r="C5" s="3"/>
      <c r="D5" s="3"/>
      <c r="E5" s="3"/>
    </row>
    <row r="6" spans="1:9" s="1" customFormat="1" ht="15" customHeight="1" x14ac:dyDescent="0.25">
      <c r="A6" s="4" t="s">
        <v>38</v>
      </c>
      <c r="B6" s="3"/>
      <c r="C6" s="3"/>
      <c r="D6" s="3"/>
      <c r="E6" s="3"/>
    </row>
    <row r="7" spans="1:9" s="1" customFormat="1" ht="19.5" customHeight="1" x14ac:dyDescent="0.2">
      <c r="A7" s="47" t="s">
        <v>49</v>
      </c>
      <c r="B7" s="5"/>
      <c r="C7" s="5"/>
      <c r="D7" s="5"/>
      <c r="E7" s="5"/>
    </row>
    <row r="8" spans="1:9" s="1" customFormat="1" ht="45.75" customHeight="1" x14ac:dyDescent="0.2">
      <c r="A8" s="57" t="s">
        <v>47</v>
      </c>
      <c r="B8" s="57"/>
      <c r="C8" s="57"/>
      <c r="D8" s="57"/>
      <c r="E8" s="57"/>
      <c r="F8" s="57"/>
    </row>
    <row r="9" spans="1:9" s="1" customFormat="1" ht="41.25" customHeight="1" thickBot="1" x14ac:dyDescent="0.25">
      <c r="A9" s="58" t="s">
        <v>48</v>
      </c>
      <c r="B9" s="58"/>
      <c r="C9" s="58"/>
      <c r="D9" s="58"/>
      <c r="E9" s="58"/>
      <c r="F9" s="58"/>
    </row>
    <row r="10" spans="1:9" s="7" customFormat="1" ht="57" customHeight="1" thickBot="1" x14ac:dyDescent="0.25">
      <c r="A10" s="39"/>
      <c r="B10" s="59" t="s">
        <v>39</v>
      </c>
      <c r="C10" s="59"/>
      <c r="D10" s="59" t="s">
        <v>45</v>
      </c>
      <c r="E10" s="59"/>
      <c r="F10" s="40"/>
    </row>
    <row r="11" spans="1:9" s="7" customFormat="1" ht="17.25" customHeight="1" thickBot="1" x14ac:dyDescent="0.25">
      <c r="A11" s="34"/>
      <c r="B11" s="35">
        <v>2025</v>
      </c>
      <c r="C11" s="36">
        <v>2026</v>
      </c>
      <c r="D11" s="35">
        <v>2025</v>
      </c>
      <c r="E11" s="37" t="s">
        <v>42</v>
      </c>
      <c r="F11" s="38"/>
    </row>
    <row r="12" spans="1:9" s="7" customFormat="1" ht="25.5" customHeight="1" x14ac:dyDescent="0.2">
      <c r="A12" s="10" t="s">
        <v>40</v>
      </c>
      <c r="B12" s="27">
        <f>B14+B17+B18+B19</f>
        <v>35696.400000000001</v>
      </c>
      <c r="C12" s="27">
        <f>C14+C17+C18+C19</f>
        <v>38441.300000000003</v>
      </c>
      <c r="D12" s="27">
        <v>115.6</v>
      </c>
      <c r="E12" s="41">
        <f>C12/B12*100</f>
        <v>107.68957093712532</v>
      </c>
      <c r="F12" s="20" t="s">
        <v>1</v>
      </c>
      <c r="I12" s="53"/>
    </row>
    <row r="13" spans="1:9" s="7" customFormat="1" ht="18" customHeight="1" x14ac:dyDescent="0.2">
      <c r="A13" s="11" t="s">
        <v>2</v>
      </c>
      <c r="B13" s="29"/>
      <c r="C13" s="29"/>
      <c r="D13" s="27"/>
      <c r="E13" s="41"/>
      <c r="F13" s="13" t="s">
        <v>3</v>
      </c>
      <c r="I13" s="53"/>
    </row>
    <row r="14" spans="1:9" s="7" customFormat="1" ht="19.5" customHeight="1" x14ac:dyDescent="0.2">
      <c r="A14" s="14" t="s">
        <v>4</v>
      </c>
      <c r="B14" s="33">
        <v>5658.1</v>
      </c>
      <c r="C14" s="44">
        <v>5997.5</v>
      </c>
      <c r="D14" s="33">
        <v>119.8</v>
      </c>
      <c r="E14" s="43">
        <f>C14/B14*100</f>
        <v>105.99848005514218</v>
      </c>
      <c r="F14" s="16" t="s">
        <v>5</v>
      </c>
      <c r="I14" s="53"/>
    </row>
    <row r="15" spans="1:9" s="2" customFormat="1" ht="13.5" customHeight="1" x14ac:dyDescent="0.2">
      <c r="A15" s="17" t="s">
        <v>6</v>
      </c>
      <c r="B15" s="28">
        <v>1923.4</v>
      </c>
      <c r="C15" s="29">
        <v>1880.7</v>
      </c>
      <c r="D15" s="33">
        <v>134.9</v>
      </c>
      <c r="E15" s="43">
        <f t="shared" ref="E15:E19" si="0">C15/B15*100</f>
        <v>97.779972964541955</v>
      </c>
      <c r="F15" s="18" t="s">
        <v>7</v>
      </c>
      <c r="G15" s="6"/>
      <c r="H15" s="6"/>
      <c r="I15" s="53"/>
    </row>
    <row r="16" spans="1:9" s="2" customFormat="1" ht="13.5" customHeight="1" x14ac:dyDescent="0.2">
      <c r="A16" s="17" t="s">
        <v>8</v>
      </c>
      <c r="B16" s="28">
        <v>4623.8999999999996</v>
      </c>
      <c r="C16" s="29">
        <v>4856.5</v>
      </c>
      <c r="D16" s="33">
        <v>123.7</v>
      </c>
      <c r="E16" s="43">
        <f t="shared" si="0"/>
        <v>105.03038560522504</v>
      </c>
      <c r="F16" s="18" t="s">
        <v>9</v>
      </c>
      <c r="G16" s="6"/>
      <c r="H16" s="6"/>
      <c r="I16" s="53"/>
    </row>
    <row r="17" spans="1:9" s="8" customFormat="1" ht="16.5" x14ac:dyDescent="0.25">
      <c r="A17" s="14" t="s">
        <v>10</v>
      </c>
      <c r="B17" s="28">
        <v>29773</v>
      </c>
      <c r="C17" s="29">
        <v>32142.9</v>
      </c>
      <c r="D17" s="33">
        <v>127.6</v>
      </c>
      <c r="E17" s="43">
        <f t="shared" si="0"/>
        <v>107.95989655056594</v>
      </c>
      <c r="F17" s="16" t="s">
        <v>11</v>
      </c>
      <c r="I17" s="53"/>
    </row>
    <row r="18" spans="1:9" x14ac:dyDescent="0.2">
      <c r="A18" s="14" t="s">
        <v>12</v>
      </c>
      <c r="B18" s="28">
        <v>246</v>
      </c>
      <c r="C18" s="29">
        <v>267.5</v>
      </c>
      <c r="D18" s="33">
        <v>102</v>
      </c>
      <c r="E18" s="43">
        <f t="shared" si="0"/>
        <v>108.73983739837398</v>
      </c>
      <c r="F18" s="16" t="s">
        <v>13</v>
      </c>
      <c r="I18" s="53"/>
    </row>
    <row r="19" spans="1:9" x14ac:dyDescent="0.2">
      <c r="A19" s="11" t="s">
        <v>14</v>
      </c>
      <c r="B19" s="28">
        <v>19.3</v>
      </c>
      <c r="C19" s="29">
        <v>33.4</v>
      </c>
      <c r="D19" s="33">
        <v>61.9</v>
      </c>
      <c r="E19" s="43">
        <f t="shared" si="0"/>
        <v>173.05699481865284</v>
      </c>
      <c r="F19" s="13" t="s">
        <v>15</v>
      </c>
      <c r="I19" s="53"/>
    </row>
    <row r="20" spans="1:9" ht="41.25" customHeight="1" x14ac:dyDescent="0.2">
      <c r="A20" s="19" t="s">
        <v>16</v>
      </c>
      <c r="B20" s="27">
        <f>SUM(B22:B25)</f>
        <v>1881.8999999999999</v>
      </c>
      <c r="C20" s="27">
        <f>SUM(C22:C25)</f>
        <v>1942.1</v>
      </c>
      <c r="D20" s="27">
        <v>113.3</v>
      </c>
      <c r="E20" s="41">
        <f>C20/B20*100</f>
        <v>103.19889473404538</v>
      </c>
      <c r="F20" s="20" t="s">
        <v>17</v>
      </c>
      <c r="I20" s="53"/>
    </row>
    <row r="21" spans="1:9" x14ac:dyDescent="0.2">
      <c r="A21" s="11" t="s">
        <v>2</v>
      </c>
      <c r="B21" s="29"/>
      <c r="C21" s="29"/>
      <c r="D21" s="29"/>
      <c r="E21" s="41"/>
      <c r="F21" s="13" t="s">
        <v>3</v>
      </c>
    </row>
    <row r="22" spans="1:9" x14ac:dyDescent="0.2">
      <c r="A22" s="14" t="s">
        <v>4</v>
      </c>
      <c r="B22" s="28">
        <v>665.6</v>
      </c>
      <c r="C22" s="29">
        <v>668.7</v>
      </c>
      <c r="D22" s="28">
        <v>119.6</v>
      </c>
      <c r="E22" s="43">
        <f t="shared" ref="E22:E25" si="1">C22/B22*100</f>
        <v>100.46574519230769</v>
      </c>
      <c r="F22" s="16" t="s">
        <v>18</v>
      </c>
    </row>
    <row r="23" spans="1:9" x14ac:dyDescent="0.2">
      <c r="A23" s="14" t="s">
        <v>10</v>
      </c>
      <c r="B23" s="28">
        <v>931.6</v>
      </c>
      <c r="C23" s="29">
        <v>994.8</v>
      </c>
      <c r="D23" s="28">
        <v>127</v>
      </c>
      <c r="E23" s="43">
        <f t="shared" si="1"/>
        <v>106.78402747960499</v>
      </c>
      <c r="F23" s="16" t="s">
        <v>11</v>
      </c>
    </row>
    <row r="24" spans="1:9" x14ac:dyDescent="0.2">
      <c r="A24" s="14" t="s">
        <v>12</v>
      </c>
      <c r="B24" s="28">
        <v>178.1</v>
      </c>
      <c r="C24" s="29">
        <v>190.6</v>
      </c>
      <c r="D24" s="28">
        <v>101.9</v>
      </c>
      <c r="E24" s="43">
        <f t="shared" si="1"/>
        <v>107.01852891633914</v>
      </c>
      <c r="F24" s="16" t="s">
        <v>19</v>
      </c>
    </row>
    <row r="25" spans="1:9" x14ac:dyDescent="0.2">
      <c r="A25" s="48" t="s">
        <v>14</v>
      </c>
      <c r="B25" s="49">
        <v>106.6</v>
      </c>
      <c r="C25" s="50">
        <v>88</v>
      </c>
      <c r="D25" s="49">
        <v>70.8</v>
      </c>
      <c r="E25" s="51">
        <f t="shared" si="1"/>
        <v>82.551594746716702</v>
      </c>
      <c r="F25" s="52" t="s">
        <v>15</v>
      </c>
    </row>
    <row r="26" spans="1:9" x14ac:dyDescent="0.2">
      <c r="A26" s="11" t="s">
        <v>46</v>
      </c>
      <c r="B26" s="15"/>
      <c r="C26" s="12"/>
      <c r="D26" s="15"/>
      <c r="E26" s="42"/>
      <c r="F26" s="13"/>
    </row>
    <row r="27" spans="1:9" ht="28.5" customHeight="1" x14ac:dyDescent="0.2">
      <c r="A27" s="19" t="s">
        <v>20</v>
      </c>
      <c r="B27" s="27">
        <f>SUM(B29:B34)</f>
        <v>355186.3</v>
      </c>
      <c r="C27" s="27">
        <f>SUM(C29:C34)</f>
        <v>369870.50000000006</v>
      </c>
      <c r="D27" s="27">
        <v>109.1</v>
      </c>
      <c r="E27" s="41">
        <f>C27/B27*100</f>
        <v>104.13422477161987</v>
      </c>
      <c r="F27" s="20" t="s">
        <v>21</v>
      </c>
    </row>
    <row r="28" spans="1:9" x14ac:dyDescent="0.2">
      <c r="A28" s="11" t="s">
        <v>2</v>
      </c>
      <c r="B28" s="30"/>
      <c r="C28" s="31"/>
      <c r="D28" s="32"/>
      <c r="E28" s="41"/>
      <c r="F28" s="13" t="s">
        <v>3</v>
      </c>
    </row>
    <row r="29" spans="1:9" x14ac:dyDescent="0.2">
      <c r="A29" s="14" t="s">
        <v>22</v>
      </c>
      <c r="B29" s="28">
        <v>239.1</v>
      </c>
      <c r="C29" s="29">
        <v>312.89999999999998</v>
      </c>
      <c r="D29" s="28">
        <v>162.1</v>
      </c>
      <c r="E29" s="43">
        <f t="shared" ref="E29:E34" si="2">C29/B29*100</f>
        <v>130.86574654956084</v>
      </c>
      <c r="F29" s="16" t="s">
        <v>18</v>
      </c>
    </row>
    <row r="30" spans="1:9" x14ac:dyDescent="0.2">
      <c r="A30" s="14" t="s">
        <v>10</v>
      </c>
      <c r="B30" s="28"/>
      <c r="C30" s="28"/>
      <c r="D30" s="28"/>
      <c r="E30" s="43"/>
      <c r="F30" s="16" t="s">
        <v>11</v>
      </c>
    </row>
    <row r="31" spans="1:9" x14ac:dyDescent="0.2">
      <c r="A31" s="17" t="s">
        <v>23</v>
      </c>
      <c r="B31" s="28">
        <v>326911</v>
      </c>
      <c r="C31" s="29">
        <v>341854.4</v>
      </c>
      <c r="D31" s="28">
        <v>112.7</v>
      </c>
      <c r="E31" s="43">
        <f t="shared" si="2"/>
        <v>104.57109121442841</v>
      </c>
      <c r="F31" s="18" t="s">
        <v>24</v>
      </c>
    </row>
    <row r="32" spans="1:9" x14ac:dyDescent="0.2">
      <c r="A32" s="17" t="s">
        <v>25</v>
      </c>
      <c r="B32" s="28">
        <v>23540.3</v>
      </c>
      <c r="C32" s="29">
        <v>23911</v>
      </c>
      <c r="D32" s="28">
        <v>111.4</v>
      </c>
      <c r="E32" s="43">
        <f t="shared" si="2"/>
        <v>101.57474628615608</v>
      </c>
      <c r="F32" s="18" t="s">
        <v>25</v>
      </c>
    </row>
    <row r="33" spans="1:11" x14ac:dyDescent="0.2">
      <c r="A33" s="14" t="s">
        <v>26</v>
      </c>
      <c r="B33" s="28">
        <v>3512.4</v>
      </c>
      <c r="C33" s="29">
        <v>2807.2</v>
      </c>
      <c r="D33" s="28">
        <v>25.6</v>
      </c>
      <c r="E33" s="43">
        <f t="shared" si="2"/>
        <v>79.922560072884636</v>
      </c>
      <c r="F33" s="16" t="s">
        <v>27</v>
      </c>
    </row>
    <row r="34" spans="1:11" x14ac:dyDescent="0.2">
      <c r="A34" s="11" t="s">
        <v>14</v>
      </c>
      <c r="B34" s="28">
        <v>983.5</v>
      </c>
      <c r="C34" s="29">
        <v>985</v>
      </c>
      <c r="D34" s="28">
        <v>142.80000000000001</v>
      </c>
      <c r="E34" s="43">
        <f t="shared" si="2"/>
        <v>100.15251652262329</v>
      </c>
      <c r="F34" s="13" t="s">
        <v>15</v>
      </c>
    </row>
    <row r="35" spans="1:11" ht="40.5" x14ac:dyDescent="0.2">
      <c r="A35" s="19" t="s">
        <v>28</v>
      </c>
      <c r="B35" s="27">
        <f>SUM(B37:B42)</f>
        <v>6473.7</v>
      </c>
      <c r="C35" s="27">
        <f>SUM(C37:C42)</f>
        <v>6765.1</v>
      </c>
      <c r="D35" s="27">
        <v>109.2</v>
      </c>
      <c r="E35" s="41">
        <f>C35/B35*100</f>
        <v>104.50128983425245</v>
      </c>
      <c r="F35" s="20" t="s">
        <v>29</v>
      </c>
      <c r="K35"/>
    </row>
    <row r="36" spans="1:11" x14ac:dyDescent="0.2">
      <c r="A36" s="11" t="s">
        <v>2</v>
      </c>
      <c r="B36" s="30"/>
      <c r="C36" s="29"/>
      <c r="D36" s="29"/>
      <c r="E36" s="41"/>
      <c r="F36" s="13" t="s">
        <v>3</v>
      </c>
    </row>
    <row r="37" spans="1:11" x14ac:dyDescent="0.2">
      <c r="A37" s="14" t="s">
        <v>22</v>
      </c>
      <c r="B37" s="29">
        <v>25.1</v>
      </c>
      <c r="C37" s="28">
        <v>29.4</v>
      </c>
      <c r="D37" s="29">
        <v>184.6</v>
      </c>
      <c r="E37" s="43">
        <f t="shared" ref="E37:E42" si="3">C37/B37*100</f>
        <v>117.13147410358565</v>
      </c>
      <c r="F37" s="16" t="s">
        <v>18</v>
      </c>
    </row>
    <row r="38" spans="1:11" x14ac:dyDescent="0.2">
      <c r="A38" s="14" t="s">
        <v>10</v>
      </c>
      <c r="B38" s="28"/>
      <c r="C38" s="28"/>
      <c r="D38" s="28"/>
      <c r="E38" s="43"/>
      <c r="F38" s="16" t="s">
        <v>11</v>
      </c>
    </row>
    <row r="39" spans="1:11" x14ac:dyDescent="0.2">
      <c r="A39" s="17" t="s">
        <v>23</v>
      </c>
      <c r="B39" s="29">
        <v>4455.7</v>
      </c>
      <c r="C39" s="28">
        <v>4746.5</v>
      </c>
      <c r="D39" s="29">
        <v>105.7</v>
      </c>
      <c r="E39" s="43">
        <f t="shared" si="3"/>
        <v>106.52647171039342</v>
      </c>
      <c r="F39" s="18" t="s">
        <v>24</v>
      </c>
    </row>
    <row r="40" spans="1:11" x14ac:dyDescent="0.2">
      <c r="A40" s="17" t="s">
        <v>25</v>
      </c>
      <c r="B40" s="29">
        <v>689.4</v>
      </c>
      <c r="C40" s="28">
        <v>773</v>
      </c>
      <c r="D40" s="29">
        <v>122.1</v>
      </c>
      <c r="E40" s="43">
        <f t="shared" si="3"/>
        <v>112.12648680011606</v>
      </c>
      <c r="F40" s="18" t="s">
        <v>25</v>
      </c>
    </row>
    <row r="41" spans="1:11" x14ac:dyDescent="0.2">
      <c r="A41" s="14" t="s">
        <v>26</v>
      </c>
      <c r="B41" s="29">
        <v>14.8</v>
      </c>
      <c r="C41" s="28">
        <v>11.8</v>
      </c>
      <c r="D41" s="29">
        <v>26.1</v>
      </c>
      <c r="E41" s="43">
        <f t="shared" si="3"/>
        <v>79.729729729729726</v>
      </c>
      <c r="F41" s="16" t="s">
        <v>27</v>
      </c>
    </row>
    <row r="42" spans="1:11" x14ac:dyDescent="0.2">
      <c r="A42" s="11" t="s">
        <v>14</v>
      </c>
      <c r="B42" s="29">
        <v>1288.7</v>
      </c>
      <c r="C42" s="28">
        <v>1204.4000000000001</v>
      </c>
      <c r="D42" s="29">
        <v>119.1</v>
      </c>
      <c r="E42" s="43">
        <f t="shared" si="3"/>
        <v>93.458524094048272</v>
      </c>
      <c r="F42" s="13" t="s">
        <v>15</v>
      </c>
    </row>
    <row r="43" spans="1:11" ht="22.5" customHeight="1" x14ac:dyDescent="0.2">
      <c r="A43" s="10" t="s">
        <v>30</v>
      </c>
      <c r="B43" s="27">
        <v>22261.7</v>
      </c>
      <c r="C43" s="27">
        <v>24596.2</v>
      </c>
      <c r="D43" s="27">
        <v>107.2</v>
      </c>
      <c r="E43" s="41">
        <v>107.7</v>
      </c>
      <c r="F43" s="20" t="s">
        <v>31</v>
      </c>
    </row>
    <row r="44" spans="1:11" ht="33" customHeight="1" thickBot="1" x14ac:dyDescent="0.25">
      <c r="A44" s="26" t="s">
        <v>32</v>
      </c>
      <c r="B44" s="45">
        <v>1632</v>
      </c>
      <c r="C44" s="45">
        <v>1977.7</v>
      </c>
      <c r="D44" s="45">
        <v>126.9</v>
      </c>
      <c r="E44" s="46">
        <v>121.1</v>
      </c>
      <c r="F44" s="21" t="s">
        <v>33</v>
      </c>
    </row>
    <row r="45" spans="1:11" ht="13.5" x14ac:dyDescent="0.2">
      <c r="A45" s="22" t="s">
        <v>43</v>
      </c>
    </row>
    <row r="46" spans="1:11" x14ac:dyDescent="0.2">
      <c r="A46" s="23" t="s">
        <v>44</v>
      </c>
    </row>
    <row r="47" spans="1:11" x14ac:dyDescent="0.2">
      <c r="A47" s="24" t="s">
        <v>34</v>
      </c>
    </row>
    <row r="48" spans="1:11" x14ac:dyDescent="0.2">
      <c r="A48" s="24" t="s">
        <v>35</v>
      </c>
    </row>
    <row r="49" spans="1:6" x14ac:dyDescent="0.2">
      <c r="A49" s="23" t="s">
        <v>36</v>
      </c>
    </row>
    <row r="50" spans="1:6" x14ac:dyDescent="0.2">
      <c r="A50" s="23" t="s">
        <v>37</v>
      </c>
    </row>
    <row r="51" spans="1:6" x14ac:dyDescent="0.2">
      <c r="A51" s="23"/>
    </row>
    <row r="54" spans="1:6" ht="16.5" x14ac:dyDescent="0.25">
      <c r="A54" s="54"/>
      <c r="B54" s="54"/>
      <c r="C54" s="54"/>
      <c r="D54" s="54"/>
      <c r="E54" s="54"/>
      <c r="F54" s="54"/>
    </row>
  </sheetData>
  <mergeCells count="7">
    <mergeCell ref="A54:F54"/>
    <mergeCell ref="A2:F2"/>
    <mergeCell ref="A3:F3"/>
    <mergeCell ref="A8:F8"/>
    <mergeCell ref="A9:F9"/>
    <mergeCell ref="B10:C10"/>
    <mergeCell ref="D10:E10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2026-08-14T04:52:19Z</cp:lastPrinted>
  <dcterms:created xsi:type="dcterms:W3CDTF">2010-06-14T05:23:58Z</dcterms:created>
  <dcterms:modified xsi:type="dcterms:W3CDTF">2026-08-14T05:05:48Z</dcterms:modified>
</cp:coreProperties>
</file>