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2026\"/>
    </mc:Choice>
  </mc:AlternateContent>
  <xr:revisionPtr revIDLastSave="0" documentId="13_ncr:1_{1DB1E300-E061-4622-B6F3-28CD7AC516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65" l="1"/>
  <c r="E17" i="65"/>
  <c r="E18" i="65"/>
  <c r="E19" i="65"/>
  <c r="E20" i="65"/>
  <c r="E15" i="65"/>
  <c r="E13" i="65"/>
  <c r="E32" i="65"/>
  <c r="E33" i="65"/>
  <c r="E30" i="65"/>
  <c r="E34" i="65"/>
  <c r="E35" i="65"/>
  <c r="E42" i="65"/>
  <c r="C36" i="65" l="1"/>
  <c r="B36" i="65"/>
  <c r="C28" i="65"/>
  <c r="E36" i="65" l="1"/>
  <c r="C21" i="65"/>
  <c r="E38" i="65"/>
  <c r="E40" i="65"/>
  <c r="E41" i="65"/>
  <c r="E43" i="65"/>
  <c r="B28" i="65"/>
  <c r="E28" i="65" s="1"/>
  <c r="E23" i="65"/>
  <c r="E24" i="65"/>
  <c r="E25" i="65"/>
  <c r="E26" i="65"/>
  <c r="B21" i="65"/>
  <c r="C13" i="65"/>
  <c r="B13" i="65"/>
  <c r="E21" i="65" l="1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<sst xmlns="http://schemas.openxmlformats.org/spreadsheetml/2006/main" count="79" uniqueCount="49">
  <si>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</si>
  <si>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</si>
  <si>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</si>
  <si>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</si>
  <si>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</si>
  <si>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</si>
  <si>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</si>
  <si>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</si>
  <si>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</si>
  <si>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</si>
  <si>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</si>
  <si>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</si>
  <si>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</si>
  <si>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</si>
  <si>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</si>
  <si>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</si>
  <si>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</si>
  <si>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</si>
  <si>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</si>
  <si>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</si>
  <si>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</si>
  <si>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</si>
  <si>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</si>
  <si>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</si>
  <si>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</si>
  <si>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</si>
  <si>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</si>
  <si>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</si>
  <si>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</si>
  <si>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</si>
  <si>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</si>
  <si>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</si>
  <si>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</si>
  <si>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</si>
  <si>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</si>
  <si>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</si>
  <si>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</si>
  <si>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</si>
  <si>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</si>
  <si>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</si>
  <si>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</si>
  <si>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</si>
  <si>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2026</t>
  </si>
  <si>
    <r>
      <t xml:space="preserve"> 1</t>
    </r>
    <r>
      <rPr>
        <sz val="9"/>
        <rFont val="Times New Roman"/>
        <family val="1"/>
        <charset val="204"/>
      </rPr>
      <t xml:space="preserve">2025-2026жж.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</si>
  <si>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2025-2026гг. предварительные</t>
    </r>
    <r>
      <rPr>
        <sz val="9"/>
        <rFont val="Times New Roman"/>
        <family val="1"/>
        <charset val="204"/>
      </rPr>
      <t>.</t>
    </r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</si>
  <si>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2026-жылдын январь-февралындагы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</si>
  <si>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январе-феврале 2026 года</t>
  </si>
  <si>
    <t>2026-жыл 13-март</t>
  </si>
  <si>
    <t>Мурунку жылдын тийиштүү мезгилине карата пайыз менен 
В процентах к соответствующему 
периоду предыдущего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</si>
</sst>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3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3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vertical="center"/>
    </xf>
    <xf numFmtId="0" fontId="26" fillId="0" borderId="0" xfId="0" applyFont="1"/>
    <xf numFmtId="0" fontId="18" fillId="0" borderId="8" xfId="0" applyFont="1" applyBorder="1" applyAlignment="1">
      <alignment vertical="center" wrapText="1"/>
    </xf>
    <xf numFmtId="165" fontId="18" fillId="0" borderId="8" xfId="0" applyNumberFormat="1" applyFont="1" applyBorder="1" applyAlignment="1">
      <alignment horizontal="right" vertical="center" wrapText="1"/>
    </xf>
    <xf numFmtId="165" fontId="4" fillId="0" borderId="8" xfId="0" applyNumberFormat="1" applyFont="1" applyBorder="1" applyAlignment="1">
      <alignment horizontal="right" vertical="center" wrapText="1"/>
    </xf>
    <xf numFmtId="165" fontId="18" fillId="0" borderId="8" xfId="0" applyNumberFormat="1" applyFont="1" applyBorder="1" applyAlignment="1">
      <alignment horizontal="right" wrapText="1" indent="2"/>
    </xf>
    <xf numFmtId="0" fontId="3" fillId="0" borderId="8" xfId="0" applyFont="1" applyBorder="1" applyAlignment="1">
      <alignment vertical="center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47626</xdr:rowOff>
    </xdr:from>
    <xdr:to>
      <xdr:col>0</xdr:col>
      <xdr:colOff>1181100</xdr:colOff>
      <xdr:row>4</xdr:row>
      <xdr:rowOff>38100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5BD6A69-EF75-4F3A-90B9-6A651EE48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6"/>
          <a:ext cx="1028700" cy="1019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K56"/>
  <sheetViews>
    <sheetView tabSelected="1" topLeftCell="A40" zoomScaleNormal="100" zoomScaleSheetLayoutView="100" workbookViewId="0">
      <selection activeCell="N49" sqref="N49"/>
    </sheetView>
  </sheetViews>
  <sheetFormatPr defaultRowHeight="12.75" x14ac:dyDescent="0.2"/>
  <cols>
    <col min="1" max="1" width="37.57031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8" s="1" customFormat="1" ht="15" customHeight="1" x14ac:dyDescent="0.2"/>
    <row r="2" spans="1:8" s="1" customFormat="1" ht="42" customHeight="1" x14ac:dyDescent="0.35">
      <c r="A2" s="58" t="s">
        <v>41</v>
      </c>
      <c r="B2" s="58"/>
      <c r="C2" s="58"/>
      <c r="D2" s="58"/>
      <c r="E2" s="58"/>
      <c r="F2" s="58"/>
    </row>
    <row r="3" spans="1:8" s="1" customFormat="1" ht="15" customHeight="1" x14ac:dyDescent="0.2">
      <c r="A3" s="59"/>
      <c r="B3" s="59"/>
      <c r="C3" s="59"/>
      <c r="D3" s="59"/>
      <c r="E3" s="59"/>
      <c r="F3" s="59"/>
    </row>
    <row r="4" spans="1:8" s="1" customFormat="1" ht="9" customHeight="1" x14ac:dyDescent="0.2">
      <c r="A4" s="25"/>
      <c r="B4" s="25"/>
      <c r="C4" s="25"/>
      <c r="D4" s="25"/>
      <c r="E4" s="25"/>
      <c r="F4" s="25"/>
    </row>
    <row r="5" spans="1:8" s="1" customFormat="1" ht="15" customHeight="1" x14ac:dyDescent="0.2">
      <c r="A5" s="48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">
      <c r="A7" s="48" t="s">
        <v>47</v>
      </c>
      <c r="B7" s="5"/>
      <c r="C7" s="5"/>
      <c r="D7" s="5"/>
      <c r="E7" s="5"/>
    </row>
    <row r="8" spans="1:8" s="1" customFormat="1" ht="45.75" customHeight="1" x14ac:dyDescent="0.2">
      <c r="A8" s="60" t="s">
        <v>45</v>
      </c>
      <c r="B8" s="60"/>
      <c r="C8" s="60"/>
      <c r="D8" s="60"/>
      <c r="E8" s="60"/>
      <c r="F8" s="60"/>
    </row>
    <row r="9" spans="1:8" s="1" customFormat="1" ht="35.25" customHeight="1" x14ac:dyDescent="0.2">
      <c r="A9" s="61" t="s">
        <v>46</v>
      </c>
      <c r="B9" s="61"/>
      <c r="C9" s="61"/>
      <c r="D9" s="61"/>
      <c r="E9" s="61"/>
      <c r="F9" s="61"/>
    </row>
    <row r="10" spans="1:8" s="1" customFormat="1" ht="8.25" customHeight="1" thickBot="1" x14ac:dyDescent="0.3">
      <c r="A10" s="26"/>
      <c r="B10" s="26"/>
      <c r="C10" s="26"/>
      <c r="D10" s="26"/>
      <c r="E10" s="26"/>
      <c r="F10" s="26"/>
    </row>
    <row r="11" spans="1:8" s="7" customFormat="1" ht="57" customHeight="1" thickBot="1" x14ac:dyDescent="0.25">
      <c r="A11" s="40"/>
      <c r="B11" s="62" t="s">
        <v>39</v>
      </c>
      <c r="C11" s="62"/>
      <c r="D11" s="62" t="s">
        <v>48</v>
      </c>
      <c r="E11" s="62"/>
      <c r="F11" s="41"/>
    </row>
    <row r="12" spans="1:8" s="7" customFormat="1" ht="17.25" customHeight="1" thickBot="1" x14ac:dyDescent="0.25">
      <c r="A12" s="35"/>
      <c r="B12" s="36">
        <v>2025</v>
      </c>
      <c r="C12" s="37">
        <v>2026</v>
      </c>
      <c r="D12" s="36">
        <v>2025</v>
      </c>
      <c r="E12" s="38" t="s">
        <v>42</v>
      </c>
      <c r="F12" s="39"/>
    </row>
    <row r="13" spans="1:8" s="7" customFormat="1" ht="24" customHeight="1" x14ac:dyDescent="0.2">
      <c r="A13" s="10" t="s">
        <v>40</v>
      </c>
      <c r="B13" s="28">
        <f>B15+B18+B19+B20</f>
        <v>8576.4000000000015</v>
      </c>
      <c r="C13" s="28">
        <f>C15+C18+C19+C20</f>
        <v>9181.5</v>
      </c>
      <c r="D13" s="28">
        <v>110.3</v>
      </c>
      <c r="E13" s="42">
        <f>C13/B13*100</f>
        <v>107.05540786343919</v>
      </c>
      <c r="F13" s="20" t="s">
        <v>1</v>
      </c>
    </row>
    <row r="14" spans="1:8" s="7" customFormat="1" ht="18" customHeight="1" x14ac:dyDescent="0.2">
      <c r="A14" s="11" t="s">
        <v>2</v>
      </c>
      <c r="B14" s="30"/>
      <c r="C14" s="30"/>
      <c r="D14" s="28"/>
      <c r="E14" s="42"/>
      <c r="F14" s="13" t="s">
        <v>3</v>
      </c>
    </row>
    <row r="15" spans="1:8" s="7" customFormat="1" ht="19.5" customHeight="1" x14ac:dyDescent="0.2">
      <c r="A15" s="14" t="s">
        <v>4</v>
      </c>
      <c r="B15" s="34">
        <v>1700.4</v>
      </c>
      <c r="C15" s="45">
        <v>1760.5</v>
      </c>
      <c r="D15" s="34">
        <v>125.5</v>
      </c>
      <c r="E15" s="44">
        <f>C15/B15*100</f>
        <v>103.5344624794166</v>
      </c>
      <c r="F15" s="16" t="s">
        <v>5</v>
      </c>
    </row>
    <row r="16" spans="1:8" s="2" customFormat="1" ht="13.5" customHeight="1" x14ac:dyDescent="0.2">
      <c r="A16" s="17" t="s">
        <v>6</v>
      </c>
      <c r="B16" s="29">
        <v>711.5</v>
      </c>
      <c r="C16" s="30">
        <v>641.9</v>
      </c>
      <c r="D16" s="34">
        <v>146.5</v>
      </c>
      <c r="E16" s="44">
        <f t="shared" ref="E16:E20" si="0">C16/B16*100</f>
        <v>90.217849613492618</v>
      </c>
      <c r="F16" s="18" t="s">
        <v>7</v>
      </c>
      <c r="G16" s="6"/>
      <c r="H16" s="6"/>
    </row>
    <row r="17" spans="1:8" s="2" customFormat="1" ht="13.5" customHeight="1" x14ac:dyDescent="0.2">
      <c r="A17" s="17" t="s">
        <v>8</v>
      </c>
      <c r="B17" s="29">
        <v>1436.9</v>
      </c>
      <c r="C17" s="30">
        <v>1447.9</v>
      </c>
      <c r="D17" s="34">
        <v>132.1</v>
      </c>
      <c r="E17" s="44">
        <f t="shared" si="0"/>
        <v>100.76553691975781</v>
      </c>
      <c r="F17" s="18" t="s">
        <v>9</v>
      </c>
      <c r="G17" s="6"/>
      <c r="H17" s="6"/>
    </row>
    <row r="18" spans="1:8" s="8" customFormat="1" ht="16.5" x14ac:dyDescent="0.25">
      <c r="A18" s="14" t="s">
        <v>10</v>
      </c>
      <c r="B18" s="29">
        <v>6738.8</v>
      </c>
      <c r="C18" s="30">
        <v>7283.2</v>
      </c>
      <c r="D18" s="34">
        <v>107</v>
      </c>
      <c r="E18" s="44">
        <f t="shared" si="0"/>
        <v>108.07858965988008</v>
      </c>
      <c r="F18" s="16" t="s">
        <v>11</v>
      </c>
    </row>
    <row r="19" spans="1:8" x14ac:dyDescent="0.2">
      <c r="A19" s="14" t="s">
        <v>12</v>
      </c>
      <c r="B19" s="29">
        <v>133.5</v>
      </c>
      <c r="C19" s="30">
        <v>134.80000000000001</v>
      </c>
      <c r="D19" s="34">
        <v>114</v>
      </c>
      <c r="E19" s="44">
        <f t="shared" si="0"/>
        <v>100.9737827715356</v>
      </c>
      <c r="F19" s="16" t="s">
        <v>13</v>
      </c>
    </row>
    <row r="20" spans="1:8" x14ac:dyDescent="0.2">
      <c r="A20" s="11" t="s">
        <v>14</v>
      </c>
      <c r="B20" s="29">
        <v>3.7</v>
      </c>
      <c r="C20" s="30">
        <v>3</v>
      </c>
      <c r="D20" s="34">
        <v>127.6</v>
      </c>
      <c r="E20" s="44">
        <f t="shared" si="0"/>
        <v>81.081081081081081</v>
      </c>
      <c r="F20" s="13" t="s">
        <v>15</v>
      </c>
    </row>
    <row r="21" spans="1:8" ht="39.75" customHeight="1" x14ac:dyDescent="0.2">
      <c r="A21" s="19" t="s">
        <v>16</v>
      </c>
      <c r="B21" s="28">
        <f>SUM(B23:B26)</f>
        <v>582.1</v>
      </c>
      <c r="C21" s="28">
        <f>SUM(C23:C26)</f>
        <v>596.29999999999995</v>
      </c>
      <c r="D21" s="28">
        <v>109.6</v>
      </c>
      <c r="E21" s="42">
        <f>C21/B21*100</f>
        <v>102.43944339460573</v>
      </c>
      <c r="F21" s="20" t="s">
        <v>17</v>
      </c>
    </row>
    <row r="22" spans="1:8" x14ac:dyDescent="0.2">
      <c r="A22" s="11" t="s">
        <v>2</v>
      </c>
      <c r="B22" s="30"/>
      <c r="C22" s="30"/>
      <c r="D22" s="30"/>
      <c r="E22" s="42"/>
      <c r="F22" s="13" t="s">
        <v>3</v>
      </c>
    </row>
    <row r="23" spans="1:8" x14ac:dyDescent="0.2">
      <c r="A23" s="14" t="s">
        <v>4</v>
      </c>
      <c r="B23" s="29">
        <v>207.3</v>
      </c>
      <c r="C23" s="30">
        <v>203.3</v>
      </c>
      <c r="D23" s="29">
        <v>127.9</v>
      </c>
      <c r="E23" s="44">
        <f t="shared" ref="E23:E26" si="1">C23/B23*100</f>
        <v>98.070429329474194</v>
      </c>
      <c r="F23" s="16" t="s">
        <v>18</v>
      </c>
    </row>
    <row r="24" spans="1:8" x14ac:dyDescent="0.2">
      <c r="A24" s="14" t="s">
        <v>10</v>
      </c>
      <c r="B24" s="29">
        <v>235.8</v>
      </c>
      <c r="C24" s="30">
        <v>264.39999999999998</v>
      </c>
      <c r="D24" s="29">
        <v>107.4</v>
      </c>
      <c r="E24" s="44">
        <f t="shared" si="1"/>
        <v>112.12892281594571</v>
      </c>
      <c r="F24" s="16" t="s">
        <v>11</v>
      </c>
    </row>
    <row r="25" spans="1:8" x14ac:dyDescent="0.2">
      <c r="A25" s="14" t="s">
        <v>12</v>
      </c>
      <c r="B25" s="29">
        <v>96.7</v>
      </c>
      <c r="C25" s="30">
        <v>97.6</v>
      </c>
      <c r="D25" s="29">
        <v>113.9</v>
      </c>
      <c r="E25" s="44">
        <f t="shared" si="1"/>
        <v>100.93071354705275</v>
      </c>
      <c r="F25" s="16" t="s">
        <v>19</v>
      </c>
    </row>
    <row r="26" spans="1:8" x14ac:dyDescent="0.2">
      <c r="A26" s="52" t="s">
        <v>14</v>
      </c>
      <c r="B26" s="53">
        <v>42.3</v>
      </c>
      <c r="C26" s="54">
        <v>31</v>
      </c>
      <c r="D26" s="53">
        <v>65.7</v>
      </c>
      <c r="E26" s="55">
        <f t="shared" si="1"/>
        <v>73.28605200945627</v>
      </c>
      <c r="F26" s="56" t="s">
        <v>15</v>
      </c>
    </row>
    <row r="27" spans="1:8" x14ac:dyDescent="0.2">
      <c r="A27" s="11"/>
      <c r="B27" s="15"/>
      <c r="C27" s="12"/>
      <c r="D27" s="15"/>
      <c r="E27" s="43"/>
      <c r="F27" s="13"/>
    </row>
    <row r="28" spans="1:8" ht="28.5" customHeight="1" x14ac:dyDescent="0.2">
      <c r="A28" s="19" t="s">
        <v>20</v>
      </c>
      <c r="B28" s="28">
        <f>SUM(B30:B35)</f>
        <v>110063.40000000001</v>
      </c>
      <c r="C28" s="28">
        <f>SUM(C30:C35)</f>
        <v>116066.4</v>
      </c>
      <c r="D28" s="28">
        <v>118.9</v>
      </c>
      <c r="E28" s="42">
        <f>C28/B28*100</f>
        <v>105.45412916555365</v>
      </c>
      <c r="F28" s="20" t="s">
        <v>21</v>
      </c>
    </row>
    <row r="29" spans="1:8" x14ac:dyDescent="0.2">
      <c r="A29" s="11" t="s">
        <v>2</v>
      </c>
      <c r="B29" s="31"/>
      <c r="C29" s="32"/>
      <c r="D29" s="33"/>
      <c r="E29" s="42"/>
      <c r="F29" s="13" t="s">
        <v>3</v>
      </c>
    </row>
    <row r="30" spans="1:8" x14ac:dyDescent="0.2">
      <c r="A30" s="14" t="s">
        <v>22</v>
      </c>
      <c r="B30" s="29">
        <v>41.7</v>
      </c>
      <c r="C30" s="30">
        <v>53.4</v>
      </c>
      <c r="D30" s="29">
        <v>123</v>
      </c>
      <c r="E30" s="44">
        <f t="shared" ref="E30:E35" si="2">C30/B30*100</f>
        <v>128.05755395683451</v>
      </c>
      <c r="F30" s="16" t="s">
        <v>18</v>
      </c>
    </row>
    <row r="31" spans="1:8" x14ac:dyDescent="0.2">
      <c r="A31" s="14" t="s">
        <v>10</v>
      </c>
      <c r="B31" s="29"/>
      <c r="C31" s="29"/>
      <c r="D31" s="29"/>
      <c r="E31" s="44"/>
      <c r="F31" s="16" t="s">
        <v>11</v>
      </c>
    </row>
    <row r="32" spans="1:8" x14ac:dyDescent="0.2">
      <c r="A32" s="17" t="s">
        <v>23</v>
      </c>
      <c r="B32" s="29">
        <v>102944.1</v>
      </c>
      <c r="C32" s="30">
        <v>108787.4</v>
      </c>
      <c r="D32" s="29">
        <v>124.1</v>
      </c>
      <c r="E32" s="44">
        <f t="shared" si="2"/>
        <v>105.67618736770731</v>
      </c>
      <c r="F32" s="18" t="s">
        <v>24</v>
      </c>
    </row>
    <row r="33" spans="1:11" x14ac:dyDescent="0.2">
      <c r="A33" s="17" t="s">
        <v>25</v>
      </c>
      <c r="B33" s="29">
        <v>5704</v>
      </c>
      <c r="C33" s="30">
        <v>6113.7</v>
      </c>
      <c r="D33" s="29">
        <v>101.4</v>
      </c>
      <c r="E33" s="44">
        <f t="shared" si="2"/>
        <v>107.18267882187938</v>
      </c>
      <c r="F33" s="18" t="s">
        <v>25</v>
      </c>
    </row>
    <row r="34" spans="1:11" x14ac:dyDescent="0.2">
      <c r="A34" s="14" t="s">
        <v>26</v>
      </c>
      <c r="B34" s="29">
        <v>1120</v>
      </c>
      <c r="C34" s="30">
        <v>841.1</v>
      </c>
      <c r="D34" s="29">
        <v>29.4</v>
      </c>
      <c r="E34" s="44">
        <f t="shared" si="2"/>
        <v>75.098214285714292</v>
      </c>
      <c r="F34" s="16" t="s">
        <v>27</v>
      </c>
    </row>
    <row r="35" spans="1:11" x14ac:dyDescent="0.2">
      <c r="A35" s="11" t="s">
        <v>14</v>
      </c>
      <c r="B35" s="29">
        <v>253.6</v>
      </c>
      <c r="C35" s="30">
        <v>270.8</v>
      </c>
      <c r="D35" s="29">
        <v>142.5</v>
      </c>
      <c r="E35" s="44">
        <f t="shared" si="2"/>
        <v>106.78233438485805</v>
      </c>
      <c r="F35" s="13" t="s">
        <v>15</v>
      </c>
    </row>
    <row r="36" spans="1:11" ht="40.5" x14ac:dyDescent="0.2">
      <c r="A36" s="19" t="s">
        <v>28</v>
      </c>
      <c r="B36" s="28">
        <f>SUM(B38:B43)</f>
        <v>1642.4</v>
      </c>
      <c r="C36" s="28">
        <f>SUM(C38:C43)</f>
        <v>1716.2</v>
      </c>
      <c r="D36" s="28">
        <v>107.8</v>
      </c>
      <c r="E36" s="42">
        <f>C36/B36*100</f>
        <v>104.4934242571846</v>
      </c>
      <c r="F36" s="20" t="s">
        <v>29</v>
      </c>
      <c r="K36"/>
    </row>
    <row r="37" spans="1:11" x14ac:dyDescent="0.2">
      <c r="A37" s="11" t="s">
        <v>2</v>
      </c>
      <c r="B37" s="31"/>
      <c r="C37" s="30"/>
      <c r="D37" s="30"/>
      <c r="E37" s="42"/>
      <c r="F37" s="13" t="s">
        <v>3</v>
      </c>
    </row>
    <row r="38" spans="1:11" x14ac:dyDescent="0.2">
      <c r="A38" s="14" t="s">
        <v>22</v>
      </c>
      <c r="B38" s="30">
        <v>3.1</v>
      </c>
      <c r="C38" s="29">
        <v>4</v>
      </c>
      <c r="D38" s="30">
        <v>124</v>
      </c>
      <c r="E38" s="44">
        <f t="shared" ref="E38:E43" si="3">C38/B38*100</f>
        <v>129.03225806451613</v>
      </c>
      <c r="F38" s="16" t="s">
        <v>18</v>
      </c>
    </row>
    <row r="39" spans="1:11" x14ac:dyDescent="0.2">
      <c r="A39" s="14" t="s">
        <v>10</v>
      </c>
      <c r="B39" s="29"/>
      <c r="C39" s="29"/>
      <c r="D39" s="29"/>
      <c r="E39" s="44"/>
      <c r="F39" s="16" t="s">
        <v>11</v>
      </c>
    </row>
    <row r="40" spans="1:11" x14ac:dyDescent="0.2">
      <c r="A40" s="17" t="s">
        <v>23</v>
      </c>
      <c r="B40" s="30">
        <v>1148</v>
      </c>
      <c r="C40" s="29">
        <v>1203.2</v>
      </c>
      <c r="D40" s="30">
        <v>104.8</v>
      </c>
      <c r="E40" s="44">
        <f t="shared" si="3"/>
        <v>104.808362369338</v>
      </c>
      <c r="F40" s="18" t="s">
        <v>24</v>
      </c>
    </row>
    <row r="41" spans="1:11" x14ac:dyDescent="0.2">
      <c r="A41" s="17" t="s">
        <v>25</v>
      </c>
      <c r="B41" s="30">
        <v>170.5</v>
      </c>
      <c r="C41" s="29">
        <v>197.8</v>
      </c>
      <c r="D41" s="30">
        <v>116.3</v>
      </c>
      <c r="E41" s="44">
        <f t="shared" si="3"/>
        <v>116.0117302052786</v>
      </c>
      <c r="F41" s="18" t="s">
        <v>25</v>
      </c>
    </row>
    <row r="42" spans="1:11" x14ac:dyDescent="0.2">
      <c r="A42" s="14" t="s">
        <v>26</v>
      </c>
      <c r="B42" s="30">
        <v>4.7</v>
      </c>
      <c r="C42" s="29">
        <v>3.5</v>
      </c>
      <c r="D42" s="30">
        <v>30.1</v>
      </c>
      <c r="E42" s="44">
        <f t="shared" si="3"/>
        <v>74.468085106382972</v>
      </c>
      <c r="F42" s="16" t="s">
        <v>27</v>
      </c>
    </row>
    <row r="43" spans="1:11" x14ac:dyDescent="0.2">
      <c r="A43" s="11" t="s">
        <v>14</v>
      </c>
      <c r="B43" s="30">
        <v>316.10000000000002</v>
      </c>
      <c r="C43" s="29">
        <v>307.7</v>
      </c>
      <c r="D43" s="30">
        <v>119.9</v>
      </c>
      <c r="E43" s="44">
        <f t="shared" si="3"/>
        <v>97.342613097121159</v>
      </c>
      <c r="F43" s="13" t="s">
        <v>15</v>
      </c>
    </row>
    <row r="44" spans="1:11" ht="22.5" customHeight="1" x14ac:dyDescent="0.2">
      <c r="A44" s="10" t="s">
        <v>30</v>
      </c>
      <c r="B44" s="28">
        <v>6051.1</v>
      </c>
      <c r="C44" s="28">
        <v>6768.8</v>
      </c>
      <c r="D44" s="28">
        <v>104.6</v>
      </c>
      <c r="E44" s="42">
        <v>108.5</v>
      </c>
      <c r="F44" s="20" t="s">
        <v>31</v>
      </c>
    </row>
    <row r="45" spans="1:11" ht="33" customHeight="1" thickBot="1" x14ac:dyDescent="0.25">
      <c r="A45" s="27" t="s">
        <v>32</v>
      </c>
      <c r="B45" s="46">
        <v>370.5</v>
      </c>
      <c r="C45" s="46">
        <v>475</v>
      </c>
      <c r="D45" s="46">
        <v>97.1</v>
      </c>
      <c r="E45" s="47">
        <v>128.5</v>
      </c>
      <c r="F45" s="21" t="s">
        <v>33</v>
      </c>
    </row>
    <row r="46" spans="1:11" ht="13.5" x14ac:dyDescent="0.2">
      <c r="A46" s="22" t="s">
        <v>43</v>
      </c>
    </row>
    <row r="47" spans="1:11" x14ac:dyDescent="0.2">
      <c r="A47" s="23" t="s">
        <v>44</v>
      </c>
    </row>
    <row r="48" spans="1:11" x14ac:dyDescent="0.2">
      <c r="A48" s="24" t="s">
        <v>34</v>
      </c>
    </row>
    <row r="49" spans="1:6" x14ac:dyDescent="0.2">
      <c r="A49" s="24" t="s">
        <v>35</v>
      </c>
    </row>
    <row r="50" spans="1:6" x14ac:dyDescent="0.2">
      <c r="A50" s="23" t="s">
        <v>36</v>
      </c>
    </row>
    <row r="51" spans="1:6" x14ac:dyDescent="0.2">
      <c r="A51" s="23" t="s">
        <v>37</v>
      </c>
    </row>
    <row r="52" spans="1:6" x14ac:dyDescent="0.2">
      <c r="A52" s="23"/>
    </row>
    <row r="54" spans="1:6" ht="16.5" x14ac:dyDescent="0.25">
      <c r="A54" s="49"/>
      <c r="B54" s="50"/>
      <c r="C54" s="50"/>
      <c r="D54" s="50"/>
      <c r="E54" s="51"/>
      <c r="F54" s="51"/>
    </row>
    <row r="56" spans="1:6" ht="18.75" x14ac:dyDescent="0.3">
      <c r="A56" s="57"/>
      <c r="B56" s="57"/>
      <c r="C56" s="57"/>
      <c r="D56" s="57"/>
      <c r="E56" s="57"/>
      <c r="F56" s="57"/>
    </row>
  </sheetData>
  <mergeCells count="7">
    <mergeCell ref="A56:F56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2026-03-12T11:14:28Z</cp:lastPrinted>
  <dcterms:created xsi:type="dcterms:W3CDTF">2010-06-14T05:23:58Z</dcterms:created>
  <dcterms:modified xsi:type="dcterms:W3CDTF">2026-03-14T03:16:43Z</dcterms:modified>
</cp:coreProperties>
</file>