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2026\"/>
    </mc:Choice>
  </mc:AlternateContent>
  <xr:revisionPtr revIDLastSave="0" documentId="13_ncr:1_{FE3C9495-3A7C-4EE9-9D51-21E17016A7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65" l="1"/>
  <c r="E33" i="65"/>
  <c r="E30" i="65"/>
  <c r="E34" i="65"/>
  <c r="E35" i="65"/>
  <c r="E42" i="65"/>
  <c r="E19" i="65"/>
  <c r="C36" i="65" l="1"/>
  <c r="B36" i="65"/>
  <c r="E18" i="65"/>
  <c r="E15" i="65"/>
  <c r="C28" i="65"/>
  <c r="E36" i="65" l="1"/>
  <c r="C21" i="65"/>
  <c r="E38" i="65"/>
  <c r="E40" i="65"/>
  <c r="E41" i="65"/>
  <c r="E43" i="65"/>
  <c r="B28" i="65"/>
  <c r="E28" i="65" s="1"/>
  <c r="E23" i="65"/>
  <c r="E24" i="65"/>
  <c r="E25" i="65"/>
  <c r="E26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<sst xmlns="http://schemas.openxmlformats.org/spreadsheetml/2006/main" count="79" uniqueCount="49">
  <si>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</si>
  <si>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</si>
  <si>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</si>
  <si>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</si>
  <si>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</si>
  <si>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</si>
  <si>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</si>
  <si>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</si>
  <si>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</si>
  <si>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</si>
  <si>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</si>
  <si>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</si>
  <si>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</si>
  <si>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</si>
  <si>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</si>
  <si>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</si>
  <si>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</si>
  <si>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</si>
  <si>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</si>
  <si>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</si>
  <si>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</si>
  <si>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</si>
  <si>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</si>
  <si>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</si>
  <si>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</si>
  <si>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</si>
  <si>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</si>
  <si>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</si>
  <si>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</si>
  <si>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</si>
  <si>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</si>
  <si>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</si>
  <si>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</si>
  <si>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</si>
  <si>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</si>
  <si>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</si>
  <si>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</si>
  <si>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</si>
  <si>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</si>
  <si>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</si>
  <si>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Мурунку жылдын тийиштүү айына
карата пайыз менен 
В процентах к соответствующему 
месяцу предыдущего года</t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</si>
  <si>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</si>
  <si>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</si>
  <si>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</si>
  <si>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 2026 года</t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</si>
  <si>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</si>
  <si>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</si>
  <si>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</si>
  <si>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2026-жыл 18-февраль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</si>
</sst>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4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18" fillId="0" borderId="0" xfId="0" applyNumberFormat="1" applyFont="1" applyAlignment="1">
      <alignment horizontal="right" vertical="center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47626</xdr:rowOff>
    </xdr:from>
    <xdr:to>
      <xdr:col>0</xdr:col>
      <xdr:colOff>1181100</xdr:colOff>
      <xdr:row>4</xdr:row>
      <xdr:rowOff>38100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6"/>
          <a:ext cx="1028700" cy="1019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6"/>
  <sheetViews>
    <sheetView tabSelected="1" zoomScaleNormal="100" zoomScaleSheetLayoutView="100" workbookViewId="0">
      <selection activeCell="E71" sqref="E71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9" t="s">
        <v>42</v>
      </c>
      <c r="B2" s="59"/>
      <c r="C2" s="59"/>
      <c r="D2" s="59"/>
      <c r="E2" s="59"/>
      <c r="F2" s="59"/>
    </row>
    <row r="3" spans="1:8" s="1" customFormat="1" ht="15" customHeight="1" x14ac:dyDescent="0.2">
      <c r="A3" s="60"/>
      <c r="B3" s="60"/>
      <c r="C3" s="60"/>
      <c r="D3" s="60"/>
      <c r="E3" s="60"/>
      <c r="F3" s="60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49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49" t="s">
        <v>48</v>
      </c>
      <c r="B7" s="5"/>
      <c r="C7" s="5"/>
      <c r="D7" s="5"/>
      <c r="E7" s="5"/>
    </row>
    <row r="8" spans="1:8" s="1" customFormat="1" ht="45.75" customHeight="1" x14ac:dyDescent="0.2">
      <c r="A8" s="61" t="s">
        <v>43</v>
      </c>
      <c r="B8" s="61"/>
      <c r="C8" s="61"/>
      <c r="D8" s="61"/>
      <c r="E8" s="61"/>
      <c r="F8" s="61"/>
    </row>
    <row r="9" spans="1:8" s="1" customFormat="1" ht="35.25" customHeight="1" x14ac:dyDescent="0.2">
      <c r="A9" s="62" t="s">
        <v>44</v>
      </c>
      <c r="B9" s="62"/>
      <c r="C9" s="62"/>
      <c r="D9" s="62"/>
      <c r="E9" s="62"/>
      <c r="F9" s="62"/>
    </row>
    <row r="10" spans="1:8" s="1" customFormat="1" ht="8.2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63" t="s">
        <v>39</v>
      </c>
      <c r="C11" s="63"/>
      <c r="D11" s="63" t="s">
        <v>40</v>
      </c>
      <c r="E11" s="63"/>
      <c r="F11" s="41"/>
    </row>
    <row r="12" spans="1:8" s="7" customFormat="1" ht="17.25" customHeight="1" thickBot="1" x14ac:dyDescent="0.25">
      <c r="A12" s="35"/>
      <c r="B12" s="36">
        <v>2025</v>
      </c>
      <c r="C12" s="37">
        <v>2026</v>
      </c>
      <c r="D12" s="36">
        <v>2025</v>
      </c>
      <c r="E12" s="38" t="s">
        <v>45</v>
      </c>
      <c r="F12" s="39"/>
    </row>
    <row r="13" spans="1:8" s="7" customFormat="1" ht="24" customHeight="1" x14ac:dyDescent="0.2">
      <c r="A13" s="10" t="s">
        <v>41</v>
      </c>
      <c r="B13" s="28">
        <f>B15+B18+B19+B20</f>
        <v>4490.2</v>
      </c>
      <c r="C13" s="28">
        <f>C15+C18+C19+C20</f>
        <v>4910.7</v>
      </c>
      <c r="D13" s="28">
        <v>111.5</v>
      </c>
      <c r="E13" s="42">
        <f>C13/B13*100</f>
        <v>109.36483898267338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v>861.9</v>
      </c>
      <c r="C15" s="46">
        <v>952</v>
      </c>
      <c r="D15" s="34">
        <v>114.2</v>
      </c>
      <c r="E15" s="44">
        <f t="shared" ref="E15:E19" si="0">C15/B15*100</f>
        <v>110.45364891518739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v>389</v>
      </c>
      <c r="C16" s="30">
        <v>337.6</v>
      </c>
      <c r="D16" s="29">
        <v>144.4</v>
      </c>
      <c r="E16" s="45">
        <f t="shared" si="0"/>
        <v>86.78663239074551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v>741.6</v>
      </c>
      <c r="C17" s="30">
        <v>901.9</v>
      </c>
      <c r="D17" s="29">
        <v>120.9</v>
      </c>
      <c r="E17" s="45">
        <f t="shared" si="0"/>
        <v>121.61542610571736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v>3553.1</v>
      </c>
      <c r="C18" s="30">
        <v>3880.7</v>
      </c>
      <c r="D18" s="29">
        <v>110.6</v>
      </c>
      <c r="E18" s="45">
        <f t="shared" si="0"/>
        <v>109.2201176437477</v>
      </c>
      <c r="F18" s="16" t="s">
        <v>11</v>
      </c>
    </row>
    <row r="19" spans="1:8" x14ac:dyDescent="0.2">
      <c r="A19" s="14" t="s">
        <v>12</v>
      </c>
      <c r="B19" s="29">
        <v>73.7</v>
      </c>
      <c r="C19" s="30">
        <v>76.5</v>
      </c>
      <c r="D19" s="29">
        <v>127.7</v>
      </c>
      <c r="E19" s="44">
        <f t="shared" si="0"/>
        <v>103.79918588873814</v>
      </c>
      <c r="F19" s="16" t="s">
        <v>13</v>
      </c>
    </row>
    <row r="20" spans="1:8" x14ac:dyDescent="0.2">
      <c r="A20" s="11" t="s">
        <v>14</v>
      </c>
      <c r="B20" s="29">
        <v>1.5</v>
      </c>
      <c r="C20" s="30">
        <v>1.5</v>
      </c>
      <c r="D20" s="29">
        <v>93.8</v>
      </c>
      <c r="E20" s="44">
        <f>C20/B20*100</f>
        <v>100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329.59999999999997</v>
      </c>
      <c r="C21" s="28">
        <f>SUM(C23:C26)</f>
        <v>335.99999999999994</v>
      </c>
      <c r="D21" s="28">
        <v>110.9</v>
      </c>
      <c r="E21" s="42">
        <f>C21/B21*100</f>
        <v>101.94174757281553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v>107.7</v>
      </c>
      <c r="C23" s="30">
        <v>109.8</v>
      </c>
      <c r="D23" s="29">
        <v>116.6</v>
      </c>
      <c r="E23" s="44">
        <f t="shared" ref="E23:E26" si="1">C23/B23*100</f>
        <v>101.94986072423397</v>
      </c>
      <c r="F23" s="16" t="s">
        <v>18</v>
      </c>
    </row>
    <row r="24" spans="1:8" x14ac:dyDescent="0.2">
      <c r="A24" s="14" t="s">
        <v>10</v>
      </c>
      <c r="B24" s="29">
        <v>127</v>
      </c>
      <c r="C24" s="30">
        <v>139.9</v>
      </c>
      <c r="D24" s="29">
        <v>103.3</v>
      </c>
      <c r="E24" s="44">
        <f t="shared" si="1"/>
        <v>110.15748031496064</v>
      </c>
      <c r="F24" s="16" t="s">
        <v>11</v>
      </c>
    </row>
    <row r="25" spans="1:8" x14ac:dyDescent="0.2">
      <c r="A25" s="14" t="s">
        <v>12</v>
      </c>
      <c r="B25" s="29">
        <v>53.4</v>
      </c>
      <c r="C25" s="30">
        <v>56.4</v>
      </c>
      <c r="D25" s="29">
        <v>127.8</v>
      </c>
      <c r="E25" s="44">
        <f t="shared" si="1"/>
        <v>105.61797752808988</v>
      </c>
      <c r="F25" s="16" t="s">
        <v>19</v>
      </c>
    </row>
    <row r="26" spans="1:8" x14ac:dyDescent="0.2">
      <c r="A26" s="53" t="s">
        <v>14</v>
      </c>
      <c r="B26" s="54">
        <v>41.5</v>
      </c>
      <c r="C26" s="55">
        <v>29.9</v>
      </c>
      <c r="D26" s="54">
        <v>103.8</v>
      </c>
      <c r="E26" s="56">
        <f t="shared" si="1"/>
        <v>72.048192771084331</v>
      </c>
      <c r="F26" s="57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51552.5</v>
      </c>
      <c r="C28" s="28">
        <f>SUM(C30:C35)</f>
        <v>52625.999999999993</v>
      </c>
      <c r="D28" s="28">
        <v>110.7</v>
      </c>
      <c r="E28" s="42">
        <f>C28/B28*100</f>
        <v>102.08234324232576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v>19.8</v>
      </c>
      <c r="C30" s="30">
        <v>28</v>
      </c>
      <c r="D30" s="29">
        <v>120.7</v>
      </c>
      <c r="E30" s="44">
        <f t="shared" ref="E30:E35" si="2">C30/B30*100</f>
        <v>141.41414141414143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v>48033.1</v>
      </c>
      <c r="C32" s="30">
        <v>48859.199999999997</v>
      </c>
      <c r="D32" s="29">
        <v>116.2</v>
      </c>
      <c r="E32" s="44">
        <f t="shared" si="2"/>
        <v>101.71985568285203</v>
      </c>
      <c r="F32" s="18" t="s">
        <v>24</v>
      </c>
    </row>
    <row r="33" spans="1:11" x14ac:dyDescent="0.2">
      <c r="A33" s="17" t="s">
        <v>25</v>
      </c>
      <c r="B33" s="29">
        <v>2983.2</v>
      </c>
      <c r="C33" s="30">
        <v>3285.7</v>
      </c>
      <c r="D33" s="29">
        <v>105.6</v>
      </c>
      <c r="E33" s="44">
        <f t="shared" si="2"/>
        <v>110.14011799410031</v>
      </c>
      <c r="F33" s="18" t="s">
        <v>25</v>
      </c>
    </row>
    <row r="34" spans="1:11" x14ac:dyDescent="0.2">
      <c r="A34" s="14" t="s">
        <v>26</v>
      </c>
      <c r="B34" s="29">
        <v>390</v>
      </c>
      <c r="C34" s="30">
        <v>326.5</v>
      </c>
      <c r="D34" s="29">
        <v>16.899999999999999</v>
      </c>
      <c r="E34" s="44">
        <f t="shared" si="2"/>
        <v>83.717948717948715</v>
      </c>
      <c r="F34" s="16" t="s">
        <v>27</v>
      </c>
    </row>
    <row r="35" spans="1:11" x14ac:dyDescent="0.2">
      <c r="A35" s="11" t="s">
        <v>14</v>
      </c>
      <c r="B35" s="29">
        <v>126.4</v>
      </c>
      <c r="C35" s="30">
        <v>126.6</v>
      </c>
      <c r="D35" s="29">
        <v>140.30000000000001</v>
      </c>
      <c r="E35" s="44">
        <f t="shared" si="2"/>
        <v>100.15822784810126</v>
      </c>
      <c r="F35" s="13" t="s">
        <v>15</v>
      </c>
    </row>
    <row r="36" spans="1:11" ht="40.5" x14ac:dyDescent="0.2">
      <c r="A36" s="19" t="s">
        <v>28</v>
      </c>
      <c r="B36" s="28">
        <f>SUM(B38:B43)</f>
        <v>857</v>
      </c>
      <c r="C36" s="28">
        <f>SUM(C38:C43)</f>
        <v>865.39999999999986</v>
      </c>
      <c r="D36" s="28">
        <v>107.5</v>
      </c>
      <c r="E36" s="42">
        <f>C36/B36*100</f>
        <v>100.98016336056008</v>
      </c>
      <c r="F36" s="20" t="s">
        <v>29</v>
      </c>
      <c r="K36"/>
    </row>
    <row r="37" spans="1:11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11" x14ac:dyDescent="0.2">
      <c r="A38" s="14" t="s">
        <v>22</v>
      </c>
      <c r="B38" s="30">
        <v>1.5</v>
      </c>
      <c r="C38" s="29">
        <v>2</v>
      </c>
      <c r="D38" s="30">
        <v>125</v>
      </c>
      <c r="E38" s="44">
        <f t="shared" ref="E38:E43" si="3">C38/B38*100</f>
        <v>133.33333333333331</v>
      </c>
      <c r="F38" s="16" t="s">
        <v>18</v>
      </c>
    </row>
    <row r="39" spans="1:11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11" x14ac:dyDescent="0.2">
      <c r="A40" s="17" t="s">
        <v>23</v>
      </c>
      <c r="B40" s="30">
        <v>598.6</v>
      </c>
      <c r="C40" s="29">
        <v>594.4</v>
      </c>
      <c r="D40" s="30">
        <v>103.3</v>
      </c>
      <c r="E40" s="44">
        <f t="shared" si="3"/>
        <v>99.298362846642149</v>
      </c>
      <c r="F40" s="18" t="s">
        <v>24</v>
      </c>
    </row>
    <row r="41" spans="1:11" x14ac:dyDescent="0.2">
      <c r="A41" s="17" t="s">
        <v>25</v>
      </c>
      <c r="B41" s="30">
        <v>87.6</v>
      </c>
      <c r="C41" s="29">
        <v>99.8</v>
      </c>
      <c r="D41" s="30">
        <v>122.7</v>
      </c>
      <c r="E41" s="44">
        <f t="shared" si="3"/>
        <v>113.9269406392694</v>
      </c>
      <c r="F41" s="18" t="s">
        <v>25</v>
      </c>
    </row>
    <row r="42" spans="1:11" x14ac:dyDescent="0.2">
      <c r="A42" s="14" t="s">
        <v>26</v>
      </c>
      <c r="B42" s="30">
        <v>1.6</v>
      </c>
      <c r="C42" s="29">
        <v>1.4</v>
      </c>
      <c r="D42" s="30">
        <v>16.8</v>
      </c>
      <c r="E42" s="44">
        <f t="shared" si="3"/>
        <v>87.499999999999986</v>
      </c>
      <c r="F42" s="16" t="s">
        <v>27</v>
      </c>
    </row>
    <row r="43" spans="1:11" x14ac:dyDescent="0.2">
      <c r="A43" s="11" t="s">
        <v>14</v>
      </c>
      <c r="B43" s="30">
        <v>167.7</v>
      </c>
      <c r="C43" s="29">
        <v>167.8</v>
      </c>
      <c r="D43" s="30">
        <v>123.9</v>
      </c>
      <c r="E43" s="44">
        <f t="shared" si="3"/>
        <v>100.05963029218844</v>
      </c>
      <c r="F43" s="13" t="s">
        <v>15</v>
      </c>
    </row>
    <row r="44" spans="1:11" ht="22.5" customHeight="1" x14ac:dyDescent="0.2">
      <c r="A44" s="10" t="s">
        <v>30</v>
      </c>
      <c r="B44" s="28">
        <v>3182.8</v>
      </c>
      <c r="C44" s="28">
        <v>3408</v>
      </c>
      <c r="D44" s="28">
        <v>112</v>
      </c>
      <c r="E44" s="42">
        <v>103.9</v>
      </c>
      <c r="F44" s="20" t="s">
        <v>31</v>
      </c>
    </row>
    <row r="45" spans="1:11" ht="33" customHeight="1" thickBot="1" x14ac:dyDescent="0.25">
      <c r="A45" s="27" t="s">
        <v>32</v>
      </c>
      <c r="B45" s="47">
        <v>175</v>
      </c>
      <c r="C45" s="47">
        <v>206.8</v>
      </c>
      <c r="D45" s="47">
        <v>90.8</v>
      </c>
      <c r="E45" s="48">
        <v>118.4</v>
      </c>
      <c r="F45" s="21" t="s">
        <v>33</v>
      </c>
    </row>
    <row r="46" spans="1:11" ht="13.5" x14ac:dyDescent="0.2">
      <c r="A46" s="22" t="s">
        <v>46</v>
      </c>
    </row>
    <row r="47" spans="1:11" x14ac:dyDescent="0.2">
      <c r="A47" s="23" t="s">
        <v>47</v>
      </c>
    </row>
    <row r="48" spans="1:11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6.5" x14ac:dyDescent="0.25">
      <c r="A54" s="50"/>
      <c r="B54" s="51"/>
      <c r="C54" s="51"/>
      <c r="D54" s="51"/>
      <c r="E54" s="52"/>
      <c r="F54" s="52"/>
    </row>
    <row r="56" spans="1:6" ht="18.75" x14ac:dyDescent="0.3">
      <c r="A56" s="58"/>
      <c r="B56" s="58"/>
      <c r="C56" s="58"/>
      <c r="D56" s="58"/>
      <c r="E56" s="58"/>
      <c r="F56" s="58"/>
    </row>
  </sheetData>
  <mergeCells count="7">
    <mergeCell ref="A56:F56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2026-02-18T04:52:18Z</cp:lastPrinted>
  <dcterms:created xsi:type="dcterms:W3CDTF">2010-06-14T05:23:58Z</dcterms:created>
  <dcterms:modified xsi:type="dcterms:W3CDTF">2026-03-09T07:14:52Z</dcterms:modified>
</cp:coreProperties>
</file>