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Январь\На отправку_кырг\"/>
    </mc:Choice>
  </mc:AlternateContent>
  <xr:revisionPtr revIDLastSave="0" documentId="13_ncr:1_{295D5AEF-94EC-46DB-B5F3-3175DC310F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76" l="1"/>
  <c r="C36" i="76"/>
  <c r="C35" i="76"/>
  <c r="I34" i="76"/>
  <c r="C34" i="76"/>
  <c r="C33" i="76"/>
  <c r="C32" i="76"/>
  <c r="C31" i="76"/>
  <c r="C30" i="76"/>
  <c r="I29" i="76"/>
  <c r="C29" i="76"/>
  <c r="C28" i="76"/>
  <c r="I24" i="76"/>
  <c r="C24" i="76"/>
  <c r="C23" i="76"/>
  <c r="I22" i="76"/>
  <c r="C22" i="76"/>
  <c r="I21" i="76"/>
  <c r="C21" i="76"/>
  <c r="C20" i="76"/>
  <c r="I17" i="76"/>
  <c r="C17" i="76"/>
  <c r="C34" i="79"/>
  <c r="C31" i="79"/>
  <c r="C24" i="79"/>
  <c r="I21" i="79"/>
  <c r="C26" i="79"/>
  <c r="C23" i="79"/>
  <c r="C22" i="79"/>
  <c r="C36" i="79"/>
  <c r="I36" i="79"/>
  <c r="C35" i="79"/>
  <c r="I34" i="79"/>
  <c r="C33" i="79"/>
  <c r="C32" i="79"/>
  <c r="C30" i="79"/>
  <c r="I26" i="79"/>
  <c r="C25" i="79"/>
  <c r="I24" i="79"/>
  <c r="I22" i="79"/>
  <c r="C21" i="79"/>
  <c r="C20" i="79"/>
  <c r="I17" i="79" l="1"/>
  <c r="C17" i="79"/>
</calcChain>
</file>

<file path=xl/sharedStrings.xml><?xml version="1.0" encoding="utf-8"?>
<sst xmlns="http://schemas.openxmlformats.org/spreadsheetml/2006/main" count="256" uniqueCount="77">
  <si>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</si>
  <si>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</si>
  <si>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</si>
  <si>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</si>
  <si>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</si>
  <si>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</si>
  <si>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</si>
  <si>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</si>
  <si>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</si>
  <si>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</si>
  <si>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</si>
  <si>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</si>
  <si>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</si>
  <si>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</si>
  <si>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</si>
  <si>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</si>
  <si>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</si>
  <si>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</si>
  <si>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</si>
  <si>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</si>
  <si>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</si>
  <si>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</si>
  <si>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</si>
  <si>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</si>
  <si>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</si>
  <si>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</si>
  <si>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</si>
  <si>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</si>
  <si>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</si>
  <si>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</si>
  <si>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</si>
  <si>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</si>
  <si>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</si>
  <si>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</si>
  <si>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</si>
  <si>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</si>
  <si>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</si>
  <si>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</si>
  <si>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</si>
  <si>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</si>
  <si>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</si>
  <si>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</si>
  <si>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</si>
  <si>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</si>
  <si>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</si>
  <si>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</si>
  <si>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</si>
  <si>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</si>
  <si>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</si>
  <si>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</si>
  <si>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</si>
  <si>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</si>
  <si>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</si>
  <si>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</si>
  <si>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</si>
  <si>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</si>
  <si>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</si>
  <si>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</si>
  <si>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</si>
  <si>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</si>
  <si>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</si>
  <si>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</si>
  <si>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</si>
  <si>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</si>
  <si>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</si>
  <si>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</si>
  <si>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</si>
  <si>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</si>
  <si>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</si>
  <si>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</si>
  <si>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</si>
  <si>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в январе 2025г.</t>
  </si>
  <si>
    <r>
      <t>в %  к январю 2024г.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</si>
  <si>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2025-жылдын январындагы каржылоо булактары боюнча негизги капиталга  </t>
  </si>
  <si>
    <r>
      <t xml:space="preserve">2024-жылдын январына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</si>
  <si>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11 февраля 2025 года</t>
  </si>
  <si>
    <t>2025-жылдын 11-февралы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</si>
</sst>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4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7" fillId="0" borderId="0" xfId="0" applyNumberFormat="1" applyFont="1" applyAlignment="1">
      <alignment horizontal="right"/>
    </xf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2"/>
  <sheetViews>
    <sheetView tabSelected="1" zoomScaleNormal="100" zoomScaleSheetLayoutView="90" workbookViewId="0">
      <selection activeCell="O28" sqref="O28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80" t="s">
        <v>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75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81" t="s">
        <v>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20"/>
      <c r="N10" s="20"/>
      <c r="O10" s="20"/>
      <c r="P10" s="20"/>
    </row>
    <row r="11" spans="1:16" ht="15.75" customHeight="1" x14ac:dyDescent="0.25">
      <c r="A11" s="81" t="s">
        <v>71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20"/>
      <c r="N11" s="20"/>
      <c r="O11" s="20"/>
      <c r="P11" s="20"/>
    </row>
    <row r="12" spans="1:16" s="20" customFormat="1" ht="13.5" customHeight="1" thickBot="1" x14ac:dyDescent="0.3">
      <c r="A12" s="82" t="s">
        <v>3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6" s="1" customFormat="1" ht="15.75" customHeight="1" x14ac:dyDescent="0.2">
      <c r="A13" s="83"/>
      <c r="B13" s="86" t="s">
        <v>4</v>
      </c>
      <c r="C13" s="29"/>
      <c r="D13" s="89" t="s">
        <v>5</v>
      </c>
      <c r="E13" s="90"/>
      <c r="F13" s="90"/>
      <c r="G13" s="90"/>
      <c r="H13" s="91"/>
      <c r="I13" s="53"/>
      <c r="J13" s="89" t="s">
        <v>5</v>
      </c>
      <c r="K13" s="90"/>
      <c r="L13" s="90"/>
    </row>
    <row r="14" spans="1:16" s="1" customFormat="1" ht="12.75" customHeight="1" x14ac:dyDescent="0.2">
      <c r="A14" s="84"/>
      <c r="B14" s="87"/>
      <c r="C14" s="87" t="s">
        <v>6</v>
      </c>
      <c r="D14" s="87" t="s">
        <v>7</v>
      </c>
      <c r="E14" s="87" t="s">
        <v>8</v>
      </c>
      <c r="F14" s="87" t="s">
        <v>9</v>
      </c>
      <c r="G14" s="87" t="s">
        <v>10</v>
      </c>
      <c r="H14" s="94" t="s">
        <v>11</v>
      </c>
      <c r="I14" s="94" t="s">
        <v>12</v>
      </c>
      <c r="J14" s="96" t="s">
        <v>13</v>
      </c>
      <c r="K14" s="96" t="s">
        <v>14</v>
      </c>
      <c r="L14" s="98" t="s">
        <v>15</v>
      </c>
    </row>
    <row r="15" spans="1:16" s="1" customFormat="1" ht="75.75" customHeight="1" thickBot="1" x14ac:dyDescent="0.25">
      <c r="A15" s="85"/>
      <c r="B15" s="88"/>
      <c r="C15" s="92"/>
      <c r="D15" s="88"/>
      <c r="E15" s="88"/>
      <c r="F15" s="88"/>
      <c r="G15" s="88"/>
      <c r="H15" s="95"/>
      <c r="I15" s="95"/>
      <c r="J15" s="97"/>
      <c r="K15" s="97"/>
      <c r="L15" s="99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16</v>
      </c>
      <c r="B17" s="11">
        <v>4708.8</v>
      </c>
      <c r="C17" s="11">
        <f>D17+E17+F17+G17+H17</f>
        <v>4412.9999999999991</v>
      </c>
      <c r="D17" s="11">
        <v>512.9</v>
      </c>
      <c r="E17" s="11">
        <v>56.5</v>
      </c>
      <c r="F17" s="11">
        <v>1309.2</v>
      </c>
      <c r="G17" s="11">
        <v>2479.1999999999998</v>
      </c>
      <c r="H17" s="11">
        <v>55.2</v>
      </c>
      <c r="I17" s="11">
        <f>J17+K17+L17</f>
        <v>295.79999999999995</v>
      </c>
      <c r="J17" s="49">
        <v>199.7</v>
      </c>
      <c r="K17" s="11">
        <v>60.7</v>
      </c>
      <c r="L17" s="11">
        <v>35.4</v>
      </c>
      <c r="M17" s="54"/>
      <c r="N17" s="55"/>
      <c r="O17" s="56"/>
      <c r="P17" s="57"/>
      <c r="Q17" s="58"/>
      <c r="R17" s="58"/>
      <c r="S17" s="59"/>
    </row>
    <row r="18" spans="1:23" s="64" customFormat="1" ht="13.5" customHeight="1" x14ac:dyDescent="0.25">
      <c r="A18" s="32" t="s">
        <v>72</v>
      </c>
      <c r="B18" s="61">
        <v>138.30000000000001</v>
      </c>
      <c r="C18" s="12">
        <v>165.2</v>
      </c>
      <c r="D18" s="12">
        <v>455.2</v>
      </c>
      <c r="E18" s="12" t="s">
        <v>66</v>
      </c>
      <c r="F18" s="61">
        <v>479.3</v>
      </c>
      <c r="G18" s="12">
        <v>109.7</v>
      </c>
      <c r="H18" s="22">
        <v>217.6</v>
      </c>
      <c r="I18" s="12">
        <v>40.4</v>
      </c>
      <c r="J18" s="12">
        <v>32.9</v>
      </c>
      <c r="K18" s="22">
        <v>3374.9</v>
      </c>
      <c r="L18" s="12">
        <v>28.6</v>
      </c>
      <c r="M18" s="54"/>
      <c r="N18" s="55"/>
      <c r="O18" s="56"/>
      <c r="P18" s="17"/>
      <c r="Q18" s="62"/>
      <c r="R18" s="62"/>
      <c r="S18" s="63"/>
      <c r="T18" s="63"/>
      <c r="U18" s="63"/>
      <c r="V18" s="63"/>
      <c r="W18" s="63"/>
    </row>
    <row r="19" spans="1:23" s="1" customFormat="1" ht="8.2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56"/>
      <c r="P19" s="58"/>
      <c r="Q19" s="7"/>
      <c r="R19" s="58"/>
      <c r="S19" s="16"/>
      <c r="T19" s="15"/>
      <c r="U19" s="34"/>
    </row>
    <row r="20" spans="1:23" s="1" customFormat="1" ht="24.75" customHeight="1" x14ac:dyDescent="0.2">
      <c r="A20" s="35" t="s">
        <v>17</v>
      </c>
      <c r="B20" s="10">
        <v>39.4</v>
      </c>
      <c r="C20" s="10">
        <f>F20</f>
        <v>39.4</v>
      </c>
      <c r="D20" s="10" t="s">
        <v>66</v>
      </c>
      <c r="E20" s="10" t="s">
        <v>66</v>
      </c>
      <c r="F20" s="10">
        <v>39.4</v>
      </c>
      <c r="G20" s="10" t="s">
        <v>66</v>
      </c>
      <c r="H20" s="10" t="s">
        <v>66</v>
      </c>
      <c r="I20" s="10" t="s">
        <v>66</v>
      </c>
      <c r="J20" s="10" t="s">
        <v>66</v>
      </c>
      <c r="K20" s="10" t="s">
        <v>66</v>
      </c>
      <c r="L20" s="10" t="s">
        <v>66</v>
      </c>
      <c r="M20" s="54"/>
      <c r="N20" s="55"/>
      <c r="O20" s="56"/>
      <c r="P20" s="66"/>
      <c r="Q20" s="66"/>
      <c r="R20" s="66"/>
      <c r="S20" s="14"/>
      <c r="T20" s="13"/>
      <c r="U20" s="34"/>
    </row>
    <row r="21" spans="1:23" s="1" customFormat="1" ht="13.5" customHeight="1" x14ac:dyDescent="0.2">
      <c r="A21" s="30" t="s">
        <v>18</v>
      </c>
      <c r="B21" s="10">
        <v>337.8</v>
      </c>
      <c r="C21" s="10">
        <f>F21</f>
        <v>301.39999999999998</v>
      </c>
      <c r="D21" s="10" t="s">
        <v>66</v>
      </c>
      <c r="E21" s="10" t="s">
        <v>66</v>
      </c>
      <c r="F21" s="10">
        <v>301.39999999999998</v>
      </c>
      <c r="G21" s="10" t="s">
        <v>66</v>
      </c>
      <c r="H21" s="10" t="s">
        <v>66</v>
      </c>
      <c r="I21" s="10">
        <f>K21</f>
        <v>36.4</v>
      </c>
      <c r="J21" s="10" t="s">
        <v>66</v>
      </c>
      <c r="K21" s="65">
        <v>36.4</v>
      </c>
      <c r="L21" s="10" t="s">
        <v>66</v>
      </c>
      <c r="M21" s="54"/>
      <c r="N21" s="55"/>
      <c r="O21" s="56"/>
      <c r="P21" s="66"/>
      <c r="Q21" s="66"/>
      <c r="R21" s="66"/>
      <c r="S21" s="14"/>
      <c r="T21" s="13"/>
      <c r="U21" s="34"/>
    </row>
    <row r="22" spans="1:23" s="1" customFormat="1" ht="13.5" customHeight="1" x14ac:dyDescent="0.2">
      <c r="A22" s="30" t="s">
        <v>19</v>
      </c>
      <c r="B22" s="10">
        <v>355</v>
      </c>
      <c r="C22" s="10">
        <f>F22+H22</f>
        <v>236.20000000000002</v>
      </c>
      <c r="D22" s="10" t="s">
        <v>66</v>
      </c>
      <c r="E22" s="10" t="s">
        <v>66</v>
      </c>
      <c r="F22" s="10">
        <v>223.8</v>
      </c>
      <c r="G22" s="10" t="s">
        <v>66</v>
      </c>
      <c r="H22" s="10">
        <v>12.4</v>
      </c>
      <c r="I22" s="10">
        <f>J22+K22</f>
        <v>118.8</v>
      </c>
      <c r="J22" s="10">
        <v>94.5</v>
      </c>
      <c r="K22" s="10">
        <v>24.3</v>
      </c>
      <c r="L22" s="10" t="s">
        <v>66</v>
      </c>
      <c r="M22" s="54"/>
      <c r="N22" s="55"/>
      <c r="O22" s="56"/>
      <c r="P22" s="66"/>
      <c r="Q22" s="66"/>
      <c r="R22" s="66"/>
      <c r="S22" s="14"/>
      <c r="T22" s="13"/>
      <c r="U22" s="34"/>
    </row>
    <row r="23" spans="1:23" s="1" customFormat="1" ht="36" x14ac:dyDescent="0.2">
      <c r="A23" s="67" t="s">
        <v>20</v>
      </c>
      <c r="B23" s="10">
        <v>102.7</v>
      </c>
      <c r="C23" s="10">
        <f>E23+F23+H23</f>
        <v>102.69999999999999</v>
      </c>
      <c r="D23" s="10" t="s">
        <v>66</v>
      </c>
      <c r="E23" s="10">
        <v>5</v>
      </c>
      <c r="F23" s="10">
        <v>71.8</v>
      </c>
      <c r="G23" s="10" t="s">
        <v>66</v>
      </c>
      <c r="H23" s="10">
        <v>25.9</v>
      </c>
      <c r="I23" s="10" t="s">
        <v>66</v>
      </c>
      <c r="J23" s="10" t="s">
        <v>66</v>
      </c>
      <c r="K23" s="10" t="s">
        <v>66</v>
      </c>
      <c r="L23" s="10" t="s">
        <v>66</v>
      </c>
      <c r="M23" s="54"/>
      <c r="N23" s="55"/>
      <c r="O23" s="56"/>
      <c r="P23" s="66"/>
      <c r="Q23" s="66"/>
      <c r="R23" s="66"/>
      <c r="S23" s="14"/>
      <c r="T23" s="13"/>
      <c r="U23" s="34"/>
    </row>
    <row r="24" spans="1:23" s="1" customFormat="1" ht="24.75" customHeight="1" x14ac:dyDescent="0.2">
      <c r="A24" s="67" t="s">
        <v>21</v>
      </c>
      <c r="B24" s="10">
        <v>2.8</v>
      </c>
      <c r="C24" s="10">
        <f>E24+G24</f>
        <v>2.1</v>
      </c>
      <c r="D24" s="10" t="s">
        <v>66</v>
      </c>
      <c r="E24" s="10">
        <v>1.1000000000000001</v>
      </c>
      <c r="F24" s="10" t="s">
        <v>66</v>
      </c>
      <c r="G24" s="10">
        <v>1</v>
      </c>
      <c r="H24" s="10" t="s">
        <v>66</v>
      </c>
      <c r="I24" s="10">
        <f>L24</f>
        <v>0.7</v>
      </c>
      <c r="J24" s="10" t="s">
        <v>66</v>
      </c>
      <c r="K24" s="10" t="s">
        <v>66</v>
      </c>
      <c r="L24" s="10">
        <v>0.7</v>
      </c>
      <c r="M24" s="54"/>
      <c r="N24" s="55"/>
      <c r="O24" s="56"/>
      <c r="P24" s="66"/>
      <c r="Q24" s="66"/>
      <c r="R24" s="66"/>
      <c r="S24" s="14"/>
      <c r="T24" s="13"/>
      <c r="U24" s="34"/>
    </row>
    <row r="25" spans="1:23" s="1" customFormat="1" ht="24.75" customHeight="1" x14ac:dyDescent="0.2">
      <c r="A25" s="67" t="s">
        <v>22</v>
      </c>
      <c r="B25" s="10">
        <v>0.1</v>
      </c>
      <c r="C25" s="10">
        <f>G25</f>
        <v>0.1</v>
      </c>
      <c r="D25" s="10" t="s">
        <v>66</v>
      </c>
      <c r="E25" s="10" t="s">
        <v>66</v>
      </c>
      <c r="F25" s="10" t="s">
        <v>66</v>
      </c>
      <c r="G25" s="23">
        <v>0.1</v>
      </c>
      <c r="H25" s="10" t="s">
        <v>66</v>
      </c>
      <c r="I25" s="10" t="s">
        <v>66</v>
      </c>
      <c r="J25" s="10" t="s">
        <v>66</v>
      </c>
      <c r="K25" s="10" t="s">
        <v>66</v>
      </c>
      <c r="L25" s="10" t="s">
        <v>66</v>
      </c>
      <c r="M25" s="54"/>
      <c r="N25" s="55"/>
      <c r="O25" s="56"/>
      <c r="P25" s="66"/>
      <c r="Q25" s="66"/>
      <c r="R25" s="66"/>
      <c r="S25" s="14"/>
      <c r="T25" s="13"/>
      <c r="U25" s="34"/>
    </row>
    <row r="26" spans="1:23" s="1" customFormat="1" ht="24.75" customHeight="1" x14ac:dyDescent="0.2">
      <c r="A26" s="67" t="s">
        <v>23</v>
      </c>
      <c r="B26" s="68">
        <v>124.7</v>
      </c>
      <c r="C26" s="10">
        <f>D26+E26+G26</f>
        <v>9.8000000000000007</v>
      </c>
      <c r="D26" s="10">
        <v>7.9</v>
      </c>
      <c r="E26" s="10">
        <v>0.9</v>
      </c>
      <c r="F26" s="10" t="s">
        <v>66</v>
      </c>
      <c r="G26" s="10">
        <v>1</v>
      </c>
      <c r="H26" s="10" t="s">
        <v>66</v>
      </c>
      <c r="I26" s="10">
        <f>J26+L26</f>
        <v>114.9</v>
      </c>
      <c r="J26" s="10">
        <v>89.3</v>
      </c>
      <c r="K26" s="10" t="s">
        <v>66</v>
      </c>
      <c r="L26" s="10">
        <v>25.6</v>
      </c>
      <c r="M26" s="54"/>
      <c r="N26" s="55"/>
      <c r="O26" s="56"/>
      <c r="P26" s="66"/>
      <c r="Q26" s="66"/>
      <c r="R26" s="69"/>
      <c r="S26" s="14"/>
      <c r="T26" s="13"/>
      <c r="U26" s="34"/>
    </row>
    <row r="27" spans="1:23" s="1" customFormat="1" ht="12.75" customHeight="1" x14ac:dyDescent="0.2">
      <c r="A27" s="37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54"/>
      <c r="N27" s="55"/>
      <c r="O27" s="56"/>
      <c r="P27" s="66"/>
      <c r="Q27" s="34"/>
    </row>
    <row r="28" spans="1:23" s="1" customFormat="1" ht="32.25" customHeight="1" x14ac:dyDescent="0.2">
      <c r="A28" s="93" t="s">
        <v>56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54"/>
      <c r="N28" s="55"/>
      <c r="O28" s="56"/>
      <c r="P28" s="66"/>
      <c r="Q28" s="34"/>
    </row>
    <row r="29" spans="1:23" s="1" customFormat="1" ht="3" customHeight="1" x14ac:dyDescent="0.2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4"/>
      <c r="N29" s="55"/>
      <c r="O29" s="56"/>
      <c r="P29" s="66"/>
      <c r="Q29" s="34"/>
      <c r="T29" s="2"/>
    </row>
    <row r="30" spans="1:23" s="1" customFormat="1" ht="13.5" customHeight="1" x14ac:dyDescent="0.2">
      <c r="A30" s="30" t="s">
        <v>62</v>
      </c>
      <c r="B30" s="70">
        <v>7.1</v>
      </c>
      <c r="C30" s="9">
        <f>G30</f>
        <v>7.1</v>
      </c>
      <c r="D30" s="10" t="s">
        <v>66</v>
      </c>
      <c r="E30" s="10" t="s">
        <v>66</v>
      </c>
      <c r="F30" s="10" t="s">
        <v>66</v>
      </c>
      <c r="G30" s="10">
        <v>7.1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54"/>
      <c r="N30" s="55"/>
      <c r="O30" s="56"/>
      <c r="P30" s="66"/>
      <c r="Q30" s="34"/>
      <c r="T30" s="2"/>
    </row>
    <row r="31" spans="1:23" s="1" customFormat="1" ht="13.5" customHeight="1" x14ac:dyDescent="0.2">
      <c r="A31" s="30" t="s">
        <v>24</v>
      </c>
      <c r="B31" s="70">
        <v>510.2</v>
      </c>
      <c r="C31" s="9">
        <f>F31</f>
        <v>510.2</v>
      </c>
      <c r="D31" s="10" t="s">
        <v>66</v>
      </c>
      <c r="E31" s="10" t="s">
        <v>66</v>
      </c>
      <c r="F31" s="10">
        <v>510.2</v>
      </c>
      <c r="G31" s="10" t="s">
        <v>66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54"/>
      <c r="N31" s="55"/>
      <c r="O31" s="56"/>
      <c r="P31" s="66"/>
      <c r="Q31" s="34"/>
    </row>
    <row r="32" spans="1:23" ht="13.5" customHeight="1" x14ac:dyDescent="0.2">
      <c r="A32" s="30" t="s">
        <v>25</v>
      </c>
      <c r="B32" s="70">
        <v>0.5</v>
      </c>
      <c r="C32" s="65">
        <f>H32</f>
        <v>0.5</v>
      </c>
      <c r="D32" s="10" t="s">
        <v>66</v>
      </c>
      <c r="E32" s="10" t="s">
        <v>66</v>
      </c>
      <c r="F32" s="10" t="s">
        <v>66</v>
      </c>
      <c r="G32" s="10" t="s">
        <v>66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54"/>
      <c r="N32" s="55"/>
      <c r="O32" s="56"/>
      <c r="P32" s="66"/>
      <c r="Q32" s="34"/>
    </row>
    <row r="33" spans="1:18" s="1" customFormat="1" ht="24.75" customHeight="1" x14ac:dyDescent="0.2">
      <c r="A33" s="35" t="s">
        <v>61</v>
      </c>
      <c r="B33" s="68">
        <v>253.4</v>
      </c>
      <c r="C33" s="10">
        <f>D33+E33+G33</f>
        <v>253.40000000000003</v>
      </c>
      <c r="D33" s="9">
        <v>201.8</v>
      </c>
      <c r="E33" s="9">
        <v>47.3</v>
      </c>
      <c r="F33" s="10" t="s">
        <v>66</v>
      </c>
      <c r="G33" s="9">
        <v>4.3</v>
      </c>
      <c r="H33" s="10" t="s">
        <v>66</v>
      </c>
      <c r="I33" s="10" t="s">
        <v>66</v>
      </c>
      <c r="J33" s="10" t="s">
        <v>66</v>
      </c>
      <c r="K33" s="10" t="s">
        <v>66</v>
      </c>
      <c r="L33" s="10" t="s">
        <v>66</v>
      </c>
      <c r="M33" s="54"/>
      <c r="N33" s="55"/>
      <c r="O33" s="56"/>
      <c r="P33" s="66"/>
      <c r="Q33" s="34"/>
    </row>
    <row r="34" spans="1:18" s="1" customFormat="1" ht="13.5" customHeight="1" x14ac:dyDescent="0.2">
      <c r="A34" s="30" t="s">
        <v>26</v>
      </c>
      <c r="B34" s="70">
        <v>106.8</v>
      </c>
      <c r="C34" s="10">
        <f>D34+G34</f>
        <v>98.1</v>
      </c>
      <c r="D34" s="10">
        <v>96.3</v>
      </c>
      <c r="E34" s="10" t="s">
        <v>66</v>
      </c>
      <c r="F34" s="10" t="s">
        <v>66</v>
      </c>
      <c r="G34" s="9">
        <v>1.8</v>
      </c>
      <c r="H34" s="10"/>
      <c r="I34" s="9">
        <f>L34</f>
        <v>8.6999999999999993</v>
      </c>
      <c r="J34" s="10" t="s">
        <v>66</v>
      </c>
      <c r="K34" s="10" t="s">
        <v>66</v>
      </c>
      <c r="L34" s="9">
        <v>8.6999999999999993</v>
      </c>
      <c r="M34" s="54"/>
      <c r="N34" s="55"/>
      <c r="O34" s="56"/>
      <c r="P34" s="66"/>
      <c r="Q34" s="34"/>
    </row>
    <row r="35" spans="1:18" s="1" customFormat="1" ht="24.75" customHeight="1" x14ac:dyDescent="0.2">
      <c r="A35" s="35" t="s">
        <v>27</v>
      </c>
      <c r="B35" s="68">
        <v>63.5</v>
      </c>
      <c r="C35" s="9">
        <f>D35+E35</f>
        <v>63.5</v>
      </c>
      <c r="D35" s="9">
        <v>61.3</v>
      </c>
      <c r="E35" s="9">
        <v>2.2000000000000002</v>
      </c>
      <c r="F35" s="10" t="s">
        <v>66</v>
      </c>
      <c r="G35" s="10" t="s">
        <v>66</v>
      </c>
      <c r="H35" s="10" t="s">
        <v>66</v>
      </c>
      <c r="I35" s="10" t="s">
        <v>66</v>
      </c>
      <c r="J35" s="10" t="s">
        <v>66</v>
      </c>
      <c r="K35" s="10" t="s">
        <v>66</v>
      </c>
      <c r="L35" s="10" t="s">
        <v>66</v>
      </c>
      <c r="M35" s="54"/>
      <c r="N35" s="55"/>
      <c r="O35" s="56"/>
      <c r="P35" s="66"/>
      <c r="Q35" s="34"/>
    </row>
    <row r="36" spans="1:18" s="1" customFormat="1" ht="13.5" customHeight="1" x14ac:dyDescent="0.2">
      <c r="A36" s="30" t="s">
        <v>28</v>
      </c>
      <c r="B36" s="9">
        <v>146</v>
      </c>
      <c r="C36" s="9">
        <f>D36</f>
        <v>145.69999999999999</v>
      </c>
      <c r="D36" s="9">
        <v>145.69999999999999</v>
      </c>
      <c r="E36" s="10" t="s">
        <v>66</v>
      </c>
      <c r="F36" s="10" t="s">
        <v>66</v>
      </c>
      <c r="G36" s="10" t="s">
        <v>66</v>
      </c>
      <c r="H36" s="10" t="s">
        <v>66</v>
      </c>
      <c r="I36" s="9">
        <f>L36</f>
        <v>0.3</v>
      </c>
      <c r="J36" s="10" t="s">
        <v>66</v>
      </c>
      <c r="K36" s="10" t="s">
        <v>66</v>
      </c>
      <c r="L36" s="9">
        <v>0.3</v>
      </c>
      <c r="M36" s="54"/>
      <c r="N36" s="55"/>
      <c r="O36" s="56"/>
      <c r="P36" s="66"/>
      <c r="Q36" s="34"/>
    </row>
    <row r="37" spans="1:18" s="1" customFormat="1" ht="13.5" customHeight="1" thickBot="1" x14ac:dyDescent="0.25">
      <c r="A37" s="71"/>
      <c r="B37" s="72"/>
      <c r="C37" s="21"/>
      <c r="D37" s="72"/>
      <c r="E37" s="72"/>
      <c r="F37" s="72"/>
      <c r="G37" s="72"/>
      <c r="H37" s="72"/>
      <c r="I37" s="72"/>
      <c r="J37" s="72"/>
      <c r="K37" s="72"/>
      <c r="L37" s="72"/>
      <c r="M37" s="54"/>
      <c r="N37" s="55"/>
      <c r="O37" s="56"/>
      <c r="P37" s="66"/>
      <c r="Q37" s="34"/>
      <c r="R37" s="34"/>
    </row>
    <row r="38" spans="1:18" s="1" customFormat="1" ht="13.5" customHeight="1" x14ac:dyDescent="0.2">
      <c r="A38" s="38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4"/>
      <c r="N38" s="55"/>
      <c r="O38" s="56"/>
      <c r="P38" s="66"/>
      <c r="Q38" s="34"/>
      <c r="R38" s="34"/>
    </row>
    <row r="39" spans="1:18" s="1" customFormat="1" ht="13.5" customHeight="1" x14ac:dyDescent="0.2">
      <c r="A39" s="38" t="s">
        <v>55</v>
      </c>
      <c r="B39" s="34"/>
      <c r="C39" s="34"/>
      <c r="D39" s="34"/>
      <c r="E39" s="34"/>
      <c r="F39" s="34"/>
      <c r="G39" s="36"/>
      <c r="H39" s="36"/>
      <c r="I39" s="36"/>
      <c r="J39" s="36"/>
      <c r="K39" s="36"/>
      <c r="L39" s="36"/>
      <c r="M39" s="54"/>
      <c r="N39" s="55"/>
      <c r="O39" s="56"/>
      <c r="P39" s="66"/>
      <c r="Q39" s="34"/>
    </row>
    <row r="40" spans="1:18" s="1" customFormat="1" ht="13.5" customHeight="1" x14ac:dyDescent="0.2">
      <c r="A40" s="38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</row>
    <row r="41" spans="1:18" s="1" customFormat="1" ht="1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73"/>
      <c r="O41" s="34"/>
      <c r="P41" s="73"/>
      <c r="Q41" s="74"/>
    </row>
    <row r="42" spans="1:18" ht="15.75" x14ac:dyDescent="0.25">
      <c r="A42" s="75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</row>
    <row r="43" spans="1:18" x14ac:dyDescent="0.2">
      <c r="A43" s="18"/>
      <c r="B43" s="4"/>
      <c r="C43" s="4"/>
      <c r="D43" s="4"/>
      <c r="E43" s="4"/>
      <c r="F43" s="5"/>
      <c r="G43" s="5"/>
      <c r="H43" s="4"/>
      <c r="I43" s="4"/>
      <c r="J43" s="4"/>
      <c r="K43" s="4"/>
      <c r="L43" s="4"/>
    </row>
    <row r="44" spans="1:18" s="24" customFormat="1" ht="16.5" x14ac:dyDescent="0.25">
      <c r="B44" s="39" t="s">
        <v>68</v>
      </c>
      <c r="C44" s="39"/>
      <c r="D44" s="76"/>
      <c r="F44" s="77"/>
      <c r="G44" s="19"/>
      <c r="H44" s="19"/>
      <c r="I44" s="19"/>
      <c r="J44" s="39" t="s">
        <v>69</v>
      </c>
      <c r="L44" s="19"/>
    </row>
    <row r="45" spans="1:18" x14ac:dyDescent="0.2">
      <c r="A45" s="7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8" x14ac:dyDescent="0.2">
      <c r="A46" s="7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8" x14ac:dyDescent="0.2">
      <c r="A47" s="7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8" x14ac:dyDescent="0.2">
      <c r="A48" s="7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1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1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1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7" spans="1:12" x14ac:dyDescent="0.2">
      <c r="A57" s="18"/>
    </row>
    <row r="58" spans="1:12" x14ac:dyDescent="0.2">
      <c r="A58" s="18"/>
    </row>
    <row r="59" spans="1:12" x14ac:dyDescent="0.2">
      <c r="A59" s="79" t="s">
        <v>29</v>
      </c>
    </row>
    <row r="60" spans="1:12" x14ac:dyDescent="0.2">
      <c r="A60" s="79">
        <v>324642</v>
      </c>
    </row>
    <row r="61" spans="1:12" x14ac:dyDescent="0.2">
      <c r="A61" s="18"/>
    </row>
    <row r="62" spans="1:12" x14ac:dyDescent="0.2">
      <c r="A62" s="18"/>
    </row>
  </sheetData>
  <mergeCells count="19"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4"/>
  <sheetViews>
    <sheetView zoomScaleNormal="100" zoomScaleSheetLayoutView="100" workbookViewId="0">
      <selection activeCell="C58" sqref="C58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0" t="s">
        <v>30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31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76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81" t="s">
        <v>73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</row>
    <row r="11" spans="1:13" s="18" customFormat="1" ht="15.75" customHeight="1" x14ac:dyDescent="0.25">
      <c r="A11" s="81" t="s">
        <v>59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</row>
    <row r="12" spans="1:13" s="20" customFormat="1" ht="13.5" customHeight="1" thickBot="1" x14ac:dyDescent="0.3">
      <c r="A12" s="82" t="s">
        <v>32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s="42" customFormat="1" ht="24" customHeight="1" x14ac:dyDescent="0.2">
      <c r="A13" s="83"/>
      <c r="B13" s="100" t="s">
        <v>33</v>
      </c>
      <c r="C13" s="29"/>
      <c r="D13" s="89" t="s">
        <v>60</v>
      </c>
      <c r="E13" s="90"/>
      <c r="F13" s="90"/>
      <c r="G13" s="90"/>
      <c r="H13" s="91"/>
      <c r="I13" s="41"/>
      <c r="J13" s="101" t="s">
        <v>60</v>
      </c>
      <c r="K13" s="102"/>
      <c r="L13" s="102"/>
    </row>
    <row r="14" spans="1:13" s="42" customFormat="1" ht="12.75" customHeight="1" x14ac:dyDescent="0.2">
      <c r="A14" s="84"/>
      <c r="B14" s="87"/>
      <c r="C14" s="87" t="s">
        <v>34</v>
      </c>
      <c r="D14" s="87" t="s">
        <v>35</v>
      </c>
      <c r="E14" s="87" t="s">
        <v>36</v>
      </c>
      <c r="F14" s="87" t="s">
        <v>37</v>
      </c>
      <c r="G14" s="87" t="s">
        <v>38</v>
      </c>
      <c r="H14" s="103" t="s">
        <v>39</v>
      </c>
      <c r="I14" s="94" t="s">
        <v>40</v>
      </c>
      <c r="J14" s="96" t="s">
        <v>41</v>
      </c>
      <c r="K14" s="96" t="s">
        <v>42</v>
      </c>
      <c r="L14" s="98" t="s">
        <v>43</v>
      </c>
    </row>
    <row r="15" spans="1:13" s="42" customFormat="1" ht="126" customHeight="1" thickBot="1" x14ac:dyDescent="0.25">
      <c r="A15" s="85"/>
      <c r="B15" s="88"/>
      <c r="C15" s="92"/>
      <c r="D15" s="88"/>
      <c r="E15" s="88"/>
      <c r="F15" s="88"/>
      <c r="G15" s="88"/>
      <c r="H15" s="88"/>
      <c r="I15" s="95"/>
      <c r="J15" s="97"/>
      <c r="K15" s="97"/>
      <c r="L15" s="99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44</v>
      </c>
      <c r="B17" s="11">
        <v>4708.8</v>
      </c>
      <c r="C17" s="11">
        <f>D17+E17+F17+G17+H17</f>
        <v>4412.9999999999991</v>
      </c>
      <c r="D17" s="11">
        <v>512.9</v>
      </c>
      <c r="E17" s="11">
        <v>56.5</v>
      </c>
      <c r="F17" s="11">
        <v>1309.2</v>
      </c>
      <c r="G17" s="11">
        <v>2479.1999999999998</v>
      </c>
      <c r="H17" s="11">
        <v>55.2</v>
      </c>
      <c r="I17" s="11">
        <f>J17+K17+L17</f>
        <v>295.79999999999995</v>
      </c>
      <c r="J17" s="49">
        <v>199.7</v>
      </c>
      <c r="K17" s="11">
        <v>60.7</v>
      </c>
      <c r="L17" s="11">
        <v>35.4</v>
      </c>
      <c r="M17" s="43"/>
      <c r="N17" s="43"/>
      <c r="O17" s="43"/>
    </row>
    <row r="18" spans="1:15" s="42" customFormat="1" ht="15.75" customHeight="1" x14ac:dyDescent="0.2">
      <c r="A18" s="32" t="s">
        <v>74</v>
      </c>
      <c r="B18" s="61">
        <v>138.30000000000001</v>
      </c>
      <c r="C18" s="12">
        <v>165.2</v>
      </c>
      <c r="D18" s="12">
        <v>455.2</v>
      </c>
      <c r="E18" s="12" t="s">
        <v>66</v>
      </c>
      <c r="F18" s="61">
        <v>479.3</v>
      </c>
      <c r="G18" s="12">
        <v>109.7</v>
      </c>
      <c r="H18" s="22">
        <v>217.6</v>
      </c>
      <c r="I18" s="12">
        <v>40.4</v>
      </c>
      <c r="J18" s="12">
        <v>32.9</v>
      </c>
      <c r="K18" s="22">
        <v>3374.9</v>
      </c>
      <c r="L18" s="12">
        <v>28.6</v>
      </c>
      <c r="M18" s="43"/>
    </row>
    <row r="19" spans="1:15" s="42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3"/>
    </row>
    <row r="20" spans="1:15" s="42" customFormat="1" ht="24.75" customHeight="1" x14ac:dyDescent="0.2">
      <c r="A20" s="35" t="s">
        <v>45</v>
      </c>
      <c r="B20" s="10">
        <v>39.4</v>
      </c>
      <c r="C20" s="10">
        <f>F20</f>
        <v>39.4</v>
      </c>
      <c r="D20" s="10" t="s">
        <v>66</v>
      </c>
      <c r="E20" s="10" t="s">
        <v>66</v>
      </c>
      <c r="F20" s="10">
        <v>39.4</v>
      </c>
      <c r="G20" s="10" t="s">
        <v>66</v>
      </c>
      <c r="H20" s="10" t="s">
        <v>66</v>
      </c>
      <c r="I20" s="10" t="s">
        <v>66</v>
      </c>
      <c r="J20" s="10" t="s">
        <v>66</v>
      </c>
      <c r="K20" s="10" t="s">
        <v>66</v>
      </c>
      <c r="L20" s="10" t="s">
        <v>66</v>
      </c>
      <c r="M20" s="43"/>
    </row>
    <row r="21" spans="1:15" s="42" customFormat="1" ht="13.5" customHeight="1" x14ac:dyDescent="0.2">
      <c r="A21" s="35" t="s">
        <v>46</v>
      </c>
      <c r="B21" s="10">
        <v>337.8</v>
      </c>
      <c r="C21" s="10">
        <f>F21</f>
        <v>301.39999999999998</v>
      </c>
      <c r="D21" s="10" t="s">
        <v>66</v>
      </c>
      <c r="E21" s="10" t="s">
        <v>66</v>
      </c>
      <c r="F21" s="10">
        <v>301.39999999999998</v>
      </c>
      <c r="G21" s="10" t="s">
        <v>66</v>
      </c>
      <c r="H21" s="10" t="s">
        <v>66</v>
      </c>
      <c r="I21" s="10">
        <f>K21</f>
        <v>36.4</v>
      </c>
      <c r="J21" s="10" t="s">
        <v>66</v>
      </c>
      <c r="K21" s="65">
        <v>36.4</v>
      </c>
      <c r="L21" s="10" t="s">
        <v>66</v>
      </c>
      <c r="M21" s="43"/>
    </row>
    <row r="22" spans="1:15" s="42" customFormat="1" ht="13.5" customHeight="1" x14ac:dyDescent="0.2">
      <c r="A22" s="35" t="s">
        <v>47</v>
      </c>
      <c r="B22" s="10">
        <v>355</v>
      </c>
      <c r="C22" s="10">
        <f>F22+H22</f>
        <v>236.20000000000002</v>
      </c>
      <c r="D22" s="10" t="s">
        <v>66</v>
      </c>
      <c r="E22" s="10" t="s">
        <v>66</v>
      </c>
      <c r="F22" s="10">
        <v>223.8</v>
      </c>
      <c r="G22" s="10" t="s">
        <v>66</v>
      </c>
      <c r="H22" s="10">
        <v>12.4</v>
      </c>
      <c r="I22" s="10">
        <f>J22+K22</f>
        <v>118.8</v>
      </c>
      <c r="J22" s="10">
        <v>94.5</v>
      </c>
      <c r="K22" s="10">
        <v>24.3</v>
      </c>
      <c r="L22" s="10" t="s">
        <v>66</v>
      </c>
      <c r="M22" s="43"/>
    </row>
    <row r="23" spans="1:15" s="42" customFormat="1" ht="24" customHeight="1" x14ac:dyDescent="0.2">
      <c r="A23" s="35" t="s">
        <v>48</v>
      </c>
      <c r="B23" s="10">
        <v>102.7</v>
      </c>
      <c r="C23" s="10">
        <f>E23+F23+H23</f>
        <v>102.69999999999999</v>
      </c>
      <c r="D23" s="10" t="s">
        <v>66</v>
      </c>
      <c r="E23" s="10">
        <v>5</v>
      </c>
      <c r="F23" s="10">
        <v>71.8</v>
      </c>
      <c r="G23" s="10" t="s">
        <v>66</v>
      </c>
      <c r="H23" s="10">
        <v>25.9</v>
      </c>
      <c r="I23" s="10" t="s">
        <v>66</v>
      </c>
      <c r="J23" s="10" t="s">
        <v>66</v>
      </c>
      <c r="K23" s="10" t="s">
        <v>66</v>
      </c>
      <c r="L23" s="10" t="s">
        <v>66</v>
      </c>
      <c r="M23" s="43"/>
    </row>
    <row r="24" spans="1:15" s="42" customFormat="1" ht="36.75" customHeight="1" x14ac:dyDescent="0.2">
      <c r="A24" s="35" t="s">
        <v>49</v>
      </c>
      <c r="B24" s="10">
        <v>2.8</v>
      </c>
      <c r="C24" s="10">
        <f>E24+G24</f>
        <v>2.1</v>
      </c>
      <c r="D24" s="10" t="s">
        <v>66</v>
      </c>
      <c r="E24" s="10">
        <v>1.1000000000000001</v>
      </c>
      <c r="F24" s="10" t="s">
        <v>66</v>
      </c>
      <c r="G24" s="10">
        <v>1</v>
      </c>
      <c r="H24" s="10" t="s">
        <v>66</v>
      </c>
      <c r="I24" s="10">
        <f>L24</f>
        <v>0.7</v>
      </c>
      <c r="J24" s="10" t="s">
        <v>66</v>
      </c>
      <c r="K24" s="10" t="s">
        <v>66</v>
      </c>
      <c r="L24" s="10">
        <v>0.7</v>
      </c>
      <c r="M24" s="43"/>
    </row>
    <row r="25" spans="1:15" s="42" customFormat="1" ht="12" customHeight="1" x14ac:dyDescent="0.2">
      <c r="A25" s="37"/>
      <c r="B25" s="36"/>
      <c r="C25" s="36"/>
      <c r="D25" s="36"/>
      <c r="E25" s="36"/>
      <c r="F25" s="36"/>
      <c r="G25" s="36"/>
      <c r="H25" s="36"/>
      <c r="I25" s="36"/>
      <c r="J25" s="45"/>
      <c r="K25" s="45"/>
      <c r="L25" s="36"/>
      <c r="M25" s="43"/>
    </row>
    <row r="26" spans="1:15" s="42" customFormat="1" ht="30" customHeight="1" x14ac:dyDescent="0.2">
      <c r="A26" s="93" t="s">
        <v>67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43"/>
    </row>
    <row r="27" spans="1:15" s="42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/>
    </row>
    <row r="28" spans="1:15" s="42" customFormat="1" ht="24.75" customHeight="1" x14ac:dyDescent="0.2">
      <c r="A28" s="35" t="s">
        <v>65</v>
      </c>
      <c r="B28" s="10">
        <v>0.1</v>
      </c>
      <c r="C28" s="10">
        <f>G28</f>
        <v>0.1</v>
      </c>
      <c r="D28" s="10" t="s">
        <v>66</v>
      </c>
      <c r="E28" s="10" t="s">
        <v>66</v>
      </c>
      <c r="F28" s="10" t="s">
        <v>66</v>
      </c>
      <c r="G28" s="23">
        <v>0.1</v>
      </c>
      <c r="H28" s="10" t="s">
        <v>66</v>
      </c>
      <c r="I28" s="10" t="s">
        <v>66</v>
      </c>
      <c r="J28" s="10" t="s">
        <v>66</v>
      </c>
      <c r="K28" s="10" t="s">
        <v>66</v>
      </c>
      <c r="L28" s="10" t="s">
        <v>66</v>
      </c>
      <c r="M28" s="43"/>
    </row>
    <row r="29" spans="1:15" s="42" customFormat="1" ht="13.5" customHeight="1" x14ac:dyDescent="0.2">
      <c r="A29" s="35" t="s">
        <v>57</v>
      </c>
      <c r="B29" s="68">
        <v>124.7</v>
      </c>
      <c r="C29" s="10">
        <f>D29+E29+G29</f>
        <v>9.8000000000000007</v>
      </c>
      <c r="D29" s="10">
        <v>7.9</v>
      </c>
      <c r="E29" s="10">
        <v>0.9</v>
      </c>
      <c r="F29" s="10" t="s">
        <v>66</v>
      </c>
      <c r="G29" s="10">
        <v>1</v>
      </c>
      <c r="H29" s="10" t="s">
        <v>66</v>
      </c>
      <c r="I29" s="10">
        <f>J29+L29</f>
        <v>114.9</v>
      </c>
      <c r="J29" s="10">
        <v>89.3</v>
      </c>
      <c r="K29" s="10" t="s">
        <v>66</v>
      </c>
      <c r="L29" s="10">
        <v>25.6</v>
      </c>
      <c r="M29" s="43"/>
    </row>
    <row r="30" spans="1:15" s="42" customFormat="1" ht="24.75" customHeight="1" x14ac:dyDescent="0.2">
      <c r="A30" s="35" t="s">
        <v>64</v>
      </c>
      <c r="B30" s="9">
        <v>7.1</v>
      </c>
      <c r="C30" s="9">
        <f>G30</f>
        <v>7.1</v>
      </c>
      <c r="D30" s="10" t="s">
        <v>66</v>
      </c>
      <c r="E30" s="10" t="s">
        <v>66</v>
      </c>
      <c r="F30" s="10" t="s">
        <v>66</v>
      </c>
      <c r="G30" s="10">
        <v>7.1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43"/>
    </row>
    <row r="31" spans="1:15" s="42" customFormat="1" ht="14.25" customHeight="1" x14ac:dyDescent="0.2">
      <c r="A31" s="35" t="s">
        <v>50</v>
      </c>
      <c r="B31" s="70">
        <v>510.2</v>
      </c>
      <c r="C31" s="9">
        <f>F31</f>
        <v>510.2</v>
      </c>
      <c r="D31" s="10" t="s">
        <v>66</v>
      </c>
      <c r="E31" s="10" t="s">
        <v>66</v>
      </c>
      <c r="F31" s="10">
        <v>510.2</v>
      </c>
      <c r="G31" s="10" t="s">
        <v>66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43"/>
    </row>
    <row r="32" spans="1:15" s="42" customFormat="1" ht="14.25" customHeight="1" x14ac:dyDescent="0.2">
      <c r="A32" s="35" t="s">
        <v>51</v>
      </c>
      <c r="B32" s="70">
        <v>0.5</v>
      </c>
      <c r="C32" s="65">
        <f>H32</f>
        <v>0.5</v>
      </c>
      <c r="D32" s="10" t="s">
        <v>66</v>
      </c>
      <c r="E32" s="10" t="s">
        <v>66</v>
      </c>
      <c r="F32" s="10" t="s">
        <v>66</v>
      </c>
      <c r="G32" s="10" t="s">
        <v>66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43"/>
    </row>
    <row r="33" spans="1:15" s="42" customFormat="1" ht="24.75" customHeight="1" x14ac:dyDescent="0.2">
      <c r="A33" s="35" t="s">
        <v>63</v>
      </c>
      <c r="B33" s="68">
        <v>253.4</v>
      </c>
      <c r="C33" s="10">
        <f>D33+E33+G33</f>
        <v>253.40000000000003</v>
      </c>
      <c r="D33" s="9">
        <v>201.8</v>
      </c>
      <c r="E33" s="9">
        <v>47.3</v>
      </c>
      <c r="F33" s="10" t="s">
        <v>66</v>
      </c>
      <c r="G33" s="9">
        <v>4.3</v>
      </c>
      <c r="H33" s="10" t="s">
        <v>66</v>
      </c>
      <c r="I33" s="10" t="s">
        <v>66</v>
      </c>
      <c r="J33" s="10" t="s">
        <v>66</v>
      </c>
      <c r="K33" s="10" t="s">
        <v>66</v>
      </c>
      <c r="L33" s="10" t="s">
        <v>66</v>
      </c>
      <c r="M33" s="43"/>
    </row>
    <row r="34" spans="1:15" s="42" customFormat="1" ht="13.5" customHeight="1" x14ac:dyDescent="0.2">
      <c r="A34" s="35" t="s">
        <v>52</v>
      </c>
      <c r="B34" s="70">
        <v>106.8</v>
      </c>
      <c r="C34" s="10">
        <f>D34+G34</f>
        <v>98.1</v>
      </c>
      <c r="D34" s="10">
        <v>96.3</v>
      </c>
      <c r="E34" s="10" t="s">
        <v>66</v>
      </c>
      <c r="F34" s="10" t="s">
        <v>66</v>
      </c>
      <c r="G34" s="9">
        <v>1.8</v>
      </c>
      <c r="H34" s="10"/>
      <c r="I34" s="9">
        <f>L34</f>
        <v>8.6999999999999993</v>
      </c>
      <c r="J34" s="10" t="s">
        <v>66</v>
      </c>
      <c r="K34" s="10" t="s">
        <v>66</v>
      </c>
      <c r="L34" s="9">
        <v>8.6999999999999993</v>
      </c>
      <c r="M34" s="43"/>
    </row>
    <row r="35" spans="1:15" s="42" customFormat="1" ht="24.75" customHeight="1" x14ac:dyDescent="0.2">
      <c r="A35" s="35" t="s">
        <v>53</v>
      </c>
      <c r="B35" s="68">
        <v>63.5</v>
      </c>
      <c r="C35" s="9">
        <f>D35+E35</f>
        <v>63.5</v>
      </c>
      <c r="D35" s="9">
        <v>61.3</v>
      </c>
      <c r="E35" s="9">
        <v>2.2000000000000002</v>
      </c>
      <c r="F35" s="10" t="s">
        <v>66</v>
      </c>
      <c r="G35" s="10" t="s">
        <v>66</v>
      </c>
      <c r="H35" s="10" t="s">
        <v>66</v>
      </c>
      <c r="I35" s="10" t="s">
        <v>66</v>
      </c>
      <c r="J35" s="10" t="s">
        <v>66</v>
      </c>
      <c r="K35" s="10" t="s">
        <v>66</v>
      </c>
      <c r="L35" s="10" t="s">
        <v>66</v>
      </c>
      <c r="M35" s="43"/>
    </row>
    <row r="36" spans="1:15" s="42" customFormat="1" ht="13.5" customHeight="1" x14ac:dyDescent="0.2">
      <c r="A36" s="35" t="s">
        <v>54</v>
      </c>
      <c r="B36" s="9">
        <v>146</v>
      </c>
      <c r="C36" s="9">
        <f>D36</f>
        <v>145.69999999999999</v>
      </c>
      <c r="D36" s="9">
        <v>145.69999999999999</v>
      </c>
      <c r="E36" s="10" t="s">
        <v>66</v>
      </c>
      <c r="F36" s="10" t="s">
        <v>66</v>
      </c>
      <c r="G36" s="10" t="s">
        <v>66</v>
      </c>
      <c r="H36" s="10" t="s">
        <v>66</v>
      </c>
      <c r="I36" s="9">
        <f>L36</f>
        <v>0.3</v>
      </c>
      <c r="J36" s="10" t="s">
        <v>66</v>
      </c>
      <c r="K36" s="10" t="s">
        <v>66</v>
      </c>
      <c r="L36" s="9">
        <v>0.3</v>
      </c>
      <c r="M36" s="43"/>
    </row>
    <row r="37" spans="1:15" s="42" customFormat="1" ht="13.5" customHeight="1" thickBot="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9"/>
    </row>
    <row r="38" spans="1:15" s="42" customFormat="1" ht="13.5" customHeight="1" x14ac:dyDescent="0.2"/>
    <row r="39" spans="1:15" s="1" customFormat="1" ht="13.5" customHeight="1" x14ac:dyDescent="0.2">
      <c r="A39" s="38" t="s">
        <v>58</v>
      </c>
      <c r="B39" s="34"/>
      <c r="C39" s="34"/>
      <c r="F39" s="34"/>
      <c r="G39" s="34"/>
      <c r="H39" s="34"/>
      <c r="I39" s="34"/>
      <c r="J39" s="3"/>
      <c r="K39" s="3"/>
      <c r="L39" s="3"/>
    </row>
    <row r="40" spans="1:15" s="1" customFormat="1" ht="13.5" customHeight="1" x14ac:dyDescent="0.2">
      <c r="A40" s="38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1:15" s="1" customFormat="1" ht="13.5" customHeight="1" x14ac:dyDescent="0.2">
      <c r="A41" s="38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1:15" s="1" customFormat="1" ht="13.5" customHeight="1" x14ac:dyDescent="0.2">
      <c r="A42" s="38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s="1" customFormat="1" ht="13.5" customHeight="1" x14ac:dyDescent="0.2">
      <c r="A43" s="38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s="24" customFormat="1" ht="16.5" x14ac:dyDescent="0.25">
      <c r="B44" s="39" t="s">
        <v>70</v>
      </c>
      <c r="C44" s="39"/>
      <c r="G44" s="25"/>
      <c r="H44" s="25"/>
      <c r="J44" s="39" t="s">
        <v>69</v>
      </c>
      <c r="K44" s="39"/>
      <c r="L44" s="19"/>
    </row>
    <row r="45" spans="1:15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5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1:15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</row>
    <row r="48" spans="1:15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1:12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2" spans="1:12" x14ac:dyDescent="0.2">
      <c r="A52" s="48" t="s">
        <v>29</v>
      </c>
    </row>
    <row r="53" spans="1:12" x14ac:dyDescent="0.2">
      <c r="A53" s="48">
        <v>324642</v>
      </c>
    </row>
    <row r="54" spans="1:12" x14ac:dyDescent="0.2">
      <c r="A54" s="47"/>
    </row>
  </sheetData>
  <mergeCells count="19"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  <mergeCell ref="I14:I15"/>
    <mergeCell ref="J14:J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2025-02-07T04:45:45Z</cp:lastPrinted>
  <dcterms:created xsi:type="dcterms:W3CDTF">2010-06-14T05:23:00Z</dcterms:created>
  <dcterms:modified xsi:type="dcterms:W3CDTF">2025-02-10T05:26:45Z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