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GVC\OPERATOR\DISP_3\S_X\7-CX\2026\на 23 августа 2026\"/>
    </mc:Choice>
  </mc:AlternateContent>
  <xr:revisionPtr revIDLastSave="0" documentId="13_ncr:1_{2427E63F-3396-4620-A495-B77FD9F208AC}" xr6:coauthVersionLast="47" xr6:coauthVersionMax="47" xr10:uidLastSave="{00000000-0000-0000-0000-000000000000}"/>
  <bookViews>
    <workbookView xWindow="210" yWindow="15" windowWidth="18375" windowHeight="15480" firstSheet="18" activeTab="25" xr2:uid="{00000000-000D-0000-FFFF-FFFF00000000}"/>
  </bookViews>
  <sheets>
    <sheet name="титул" sheetId="5" r:id="rId1"/>
    <sheet name="адресная часть" sheetId="6" r:id="rId2"/>
    <sheet name="содержание" sheetId="4" r:id="rId3"/>
    <sheet name="1 таб" sheetId="3" r:id="rId4"/>
    <sheet name="2 таб" sheetId="7" r:id="rId5"/>
    <sheet name="3 таб" sheetId="8" r:id="rId6"/>
    <sheet name="4 таб" sheetId="9" r:id="rId7"/>
    <sheet name="5 таб" sheetId="10" r:id="rId8"/>
    <sheet name="6 таб" sheetId="11" r:id="rId9"/>
    <sheet name="7 таб" sheetId="12" r:id="rId10"/>
    <sheet name="8 таб" sheetId="13" r:id="rId11"/>
    <sheet name="9 таб" sheetId="14" r:id="rId12"/>
    <sheet name="10 таб" sheetId="15" r:id="rId13"/>
    <sheet name="11 таб" sheetId="16" r:id="rId14"/>
    <sheet name="12 таб" sheetId="17" r:id="rId15"/>
    <sheet name="13 таб" sheetId="18" r:id="rId16"/>
    <sheet name="14 таб" sheetId="19" r:id="rId17"/>
    <sheet name="15 таб" sheetId="21" r:id="rId18"/>
    <sheet name="16 таб" sheetId="22" r:id="rId19"/>
    <sheet name="17 таб" sheetId="23" r:id="rId20"/>
    <sheet name=" 18 таб" sheetId="20" r:id="rId21"/>
    <sheet name="19 таб" sheetId="24" r:id="rId22"/>
    <sheet name="19.1 таб" sheetId="29" r:id="rId23"/>
    <sheet name="20 таб" sheetId="25" r:id="rId24"/>
    <sheet name="21 таб" sheetId="26" r:id="rId25"/>
    <sheet name="21.1 таб" sheetId="28" r:id="rId26"/>
    <sheet name="22 таб" sheetId="27" r:id="rId2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52" i="28" l="1"/>
  <c r="D1152" i="28"/>
  <c r="E1151" i="28"/>
  <c r="D1151" i="28"/>
  <c r="E1150" i="28"/>
  <c r="D1150" i="28"/>
  <c r="E1148" i="28"/>
  <c r="D1148" i="28"/>
  <c r="E1146" i="28"/>
  <c r="D1146" i="28"/>
  <c r="E1145" i="28"/>
  <c r="D1145" i="28"/>
  <c r="E1143" i="28"/>
  <c r="D1143" i="28"/>
  <c r="E1142" i="28"/>
  <c r="D1142" i="28"/>
  <c r="E1140" i="28"/>
  <c r="D1140" i="28"/>
  <c r="E1129" i="28"/>
  <c r="D1129" i="28"/>
  <c r="E1128" i="28"/>
  <c r="D1128" i="28"/>
  <c r="E1126" i="28"/>
  <c r="D1126" i="28"/>
  <c r="E1125" i="28"/>
  <c r="D1125" i="28"/>
  <c r="E1123" i="28"/>
  <c r="D1123" i="28"/>
  <c r="E1111" i="28"/>
  <c r="D1111" i="28"/>
  <c r="E1109" i="28"/>
  <c r="D1109" i="28"/>
  <c r="E1108" i="28"/>
  <c r="D1108" i="28"/>
  <c r="E1107" i="28"/>
  <c r="D1107" i="28"/>
  <c r="E1105" i="28"/>
  <c r="D1105" i="28"/>
  <c r="E1104" i="28"/>
  <c r="D1104" i="28"/>
  <c r="E1102" i="28"/>
  <c r="D1102" i="28"/>
  <c r="E1101" i="28"/>
  <c r="D1101" i="28"/>
  <c r="E1100" i="28"/>
  <c r="D1100" i="28"/>
  <c r="E1099" i="28"/>
  <c r="D1099" i="28"/>
  <c r="E1098" i="28"/>
  <c r="D1098" i="28"/>
  <c r="E1097" i="28"/>
  <c r="D1097" i="28"/>
  <c r="E1095" i="28"/>
  <c r="D1095" i="28"/>
  <c r="E1094" i="28"/>
  <c r="D1094" i="28"/>
  <c r="E1093" i="28"/>
  <c r="D1093" i="28"/>
  <c r="E1092" i="28"/>
  <c r="D1092" i="28"/>
  <c r="E1091" i="28"/>
  <c r="D1091" i="28"/>
  <c r="E1089" i="28"/>
  <c r="D1089" i="28"/>
  <c r="E1088" i="28"/>
  <c r="D1088" i="28"/>
  <c r="E1087" i="28"/>
  <c r="D1087" i="28"/>
  <c r="E1086" i="28"/>
  <c r="D1086" i="28"/>
  <c r="E1085" i="28"/>
  <c r="D1085" i="28"/>
  <c r="E1084" i="28"/>
  <c r="D1084" i="28"/>
  <c r="E1083" i="28"/>
  <c r="D1083" i="28"/>
  <c r="E1082" i="28"/>
  <c r="D1082" i="28"/>
  <c r="E1080" i="28"/>
  <c r="D1080" i="28"/>
  <c r="E1068" i="28"/>
  <c r="D1068" i="28"/>
  <c r="E1066" i="28"/>
  <c r="D1066" i="28"/>
  <c r="E1064" i="28"/>
  <c r="D1064" i="28"/>
  <c r="E1063" i="28"/>
  <c r="D1063" i="28"/>
  <c r="E1062" i="28"/>
  <c r="D1062" i="28"/>
  <c r="E1061" i="28"/>
  <c r="D1061" i="28"/>
  <c r="E1060" i="28"/>
  <c r="D1060" i="28"/>
  <c r="E1059" i="28"/>
  <c r="D1059" i="28"/>
  <c r="E1058" i="28"/>
  <c r="D1058" i="28"/>
  <c r="E1057" i="28"/>
  <c r="D1057" i="28"/>
  <c r="E1056" i="28"/>
  <c r="D1056" i="28"/>
  <c r="E1055" i="28"/>
  <c r="D1055" i="28"/>
  <c r="E1054" i="28"/>
  <c r="D1054" i="28"/>
  <c r="E1053" i="28"/>
  <c r="D1053" i="28"/>
  <c r="E1051" i="28"/>
  <c r="D1051" i="28"/>
  <c r="E1050" i="28"/>
  <c r="D1050" i="28"/>
  <c r="E1049" i="28"/>
  <c r="D1049" i="28"/>
  <c r="E1048" i="28"/>
  <c r="D1048" i="28"/>
  <c r="E1047" i="28"/>
  <c r="D1047" i="28"/>
  <c r="E1046" i="28"/>
  <c r="D1046" i="28"/>
  <c r="E1044" i="28"/>
  <c r="D1044" i="28"/>
  <c r="E1042" i="28"/>
  <c r="D1042" i="28"/>
  <c r="E1041" i="28"/>
  <c r="D1041" i="28"/>
  <c r="E1039" i="28"/>
  <c r="D1039" i="28"/>
  <c r="E1038" i="28"/>
  <c r="D1038" i="28"/>
  <c r="E1037" i="28"/>
  <c r="D1037" i="28"/>
  <c r="E1035" i="28"/>
  <c r="D1035" i="28"/>
  <c r="E1034" i="28"/>
  <c r="D1034" i="28"/>
  <c r="E1033" i="28"/>
  <c r="D1033" i="28"/>
  <c r="E1032" i="28"/>
  <c r="D1032" i="28"/>
  <c r="E1031" i="28"/>
  <c r="D1031" i="28"/>
  <c r="E1030" i="28"/>
  <c r="D1030" i="28"/>
  <c r="E1029" i="28"/>
  <c r="D1029" i="28"/>
  <c r="E1028" i="28"/>
  <c r="D1028" i="28"/>
  <c r="E1026" i="28"/>
  <c r="D1026" i="28"/>
  <c r="E1025" i="28"/>
  <c r="D1025" i="28"/>
  <c r="E1024" i="28"/>
  <c r="D1024" i="28"/>
  <c r="E1023" i="28"/>
  <c r="D1023" i="28"/>
  <c r="E1022" i="28"/>
  <c r="D1022" i="28"/>
  <c r="E1021" i="28"/>
  <c r="D1021" i="28"/>
  <c r="E1020" i="28"/>
  <c r="D1020" i="28"/>
  <c r="E1019" i="28"/>
  <c r="D1019" i="28"/>
  <c r="E1017" i="28"/>
  <c r="D1017" i="28"/>
  <c r="E1016" i="28"/>
  <c r="D1016" i="28"/>
  <c r="E1015" i="28"/>
  <c r="D1015" i="28"/>
  <c r="E1014" i="28"/>
  <c r="D1014" i="28"/>
  <c r="E1013" i="28"/>
  <c r="D1013" i="28"/>
  <c r="E1011" i="28"/>
  <c r="D1011" i="28"/>
  <c r="E999" i="28"/>
  <c r="D999" i="28"/>
  <c r="E997" i="28"/>
  <c r="D997" i="28"/>
  <c r="E995" i="28"/>
  <c r="D995" i="28"/>
  <c r="E994" i="28"/>
  <c r="D994" i="28"/>
  <c r="E993" i="28"/>
  <c r="D993" i="28"/>
  <c r="E992" i="28"/>
  <c r="D992" i="28"/>
  <c r="E991" i="28"/>
  <c r="D991" i="28"/>
  <c r="E990" i="28"/>
  <c r="D990" i="28"/>
  <c r="E989" i="28"/>
  <c r="D989" i="28"/>
  <c r="E988" i="28"/>
  <c r="D988" i="28"/>
  <c r="E987" i="28"/>
  <c r="D987" i="28"/>
  <c r="E986" i="28"/>
  <c r="D986" i="28"/>
  <c r="E985" i="28"/>
  <c r="D985" i="28"/>
  <c r="E983" i="28"/>
  <c r="D983" i="28"/>
  <c r="E982" i="28"/>
  <c r="D982" i="28"/>
  <c r="E981" i="28"/>
  <c r="D981" i="28"/>
  <c r="E980" i="28"/>
  <c r="D980" i="28"/>
  <c r="E979" i="28"/>
  <c r="D979" i="28"/>
  <c r="E978" i="28"/>
  <c r="D978" i="28"/>
  <c r="E976" i="28"/>
  <c r="D976" i="28"/>
  <c r="E975" i="28"/>
  <c r="D975" i="28"/>
  <c r="E973" i="28"/>
  <c r="D973" i="28"/>
  <c r="E972" i="28"/>
  <c r="D972" i="28"/>
  <c r="E971" i="28"/>
  <c r="D971" i="28"/>
  <c r="E969" i="28"/>
  <c r="D969" i="28"/>
  <c r="E968" i="28"/>
  <c r="D968" i="28"/>
  <c r="E967" i="28"/>
  <c r="D967" i="28"/>
  <c r="E966" i="28"/>
  <c r="D966" i="28"/>
  <c r="E965" i="28"/>
  <c r="D965" i="28"/>
  <c r="E964" i="28"/>
  <c r="D964" i="28"/>
  <c r="E963" i="28"/>
  <c r="D963" i="28"/>
  <c r="E961" i="28"/>
  <c r="D961" i="28"/>
  <c r="E960" i="28"/>
  <c r="D960" i="28"/>
  <c r="E959" i="28"/>
  <c r="D959" i="28"/>
  <c r="E958" i="28"/>
  <c r="D958" i="28"/>
  <c r="E957" i="28"/>
  <c r="D957" i="28"/>
  <c r="E956" i="28"/>
  <c r="D956" i="28"/>
  <c r="E955" i="28"/>
  <c r="D955" i="28"/>
  <c r="E953" i="28"/>
  <c r="D953" i="28"/>
  <c r="E950" i="28"/>
  <c r="D950" i="28"/>
  <c r="E949" i="28"/>
  <c r="D949" i="28"/>
  <c r="E948" i="28"/>
  <c r="D948" i="28"/>
  <c r="E946" i="28"/>
  <c r="D946" i="28"/>
  <c r="E934" i="28"/>
  <c r="D934" i="28"/>
  <c r="E932" i="28"/>
  <c r="D932" i="28"/>
  <c r="E930" i="28"/>
  <c r="D930" i="28"/>
  <c r="E929" i="28"/>
  <c r="D929" i="28"/>
  <c r="E928" i="28"/>
  <c r="D928" i="28"/>
  <c r="E927" i="28"/>
  <c r="D927" i="28"/>
  <c r="E926" i="28"/>
  <c r="D926" i="28"/>
  <c r="E925" i="28"/>
  <c r="D925" i="28"/>
  <c r="E924" i="28"/>
  <c r="D924" i="28"/>
  <c r="E923" i="28"/>
  <c r="D923" i="28"/>
  <c r="E922" i="28"/>
  <c r="D922" i="28"/>
  <c r="E921" i="28"/>
  <c r="D921" i="28"/>
  <c r="E920" i="28"/>
  <c r="D920" i="28"/>
  <c r="E919" i="28"/>
  <c r="D919" i="28"/>
  <c r="E917" i="28"/>
  <c r="D917" i="28"/>
  <c r="E916" i="28"/>
  <c r="D916" i="28"/>
  <c r="E915" i="28"/>
  <c r="D915" i="28"/>
  <c r="E914" i="28"/>
  <c r="D914" i="28"/>
  <c r="E913" i="28"/>
  <c r="D913" i="28"/>
  <c r="E912" i="28"/>
  <c r="D912" i="28"/>
  <c r="E910" i="28"/>
  <c r="D910" i="28"/>
  <c r="E909" i="28"/>
  <c r="D909" i="28"/>
  <c r="E907" i="28"/>
  <c r="D907" i="28"/>
  <c r="E906" i="28"/>
  <c r="D906" i="28"/>
  <c r="E905" i="28"/>
  <c r="D905" i="28"/>
  <c r="E903" i="28"/>
  <c r="D903" i="28"/>
  <c r="E902" i="28"/>
  <c r="D902" i="28"/>
  <c r="E901" i="28"/>
  <c r="D901" i="28"/>
  <c r="E900" i="28"/>
  <c r="D900" i="28"/>
  <c r="E899" i="28"/>
  <c r="D899" i="28"/>
  <c r="E897" i="28"/>
  <c r="D897" i="28"/>
  <c r="E896" i="28"/>
  <c r="D896" i="28"/>
  <c r="E895" i="28"/>
  <c r="D895" i="28"/>
  <c r="E894" i="28"/>
  <c r="D894" i="28"/>
  <c r="E893" i="28"/>
  <c r="D893" i="28"/>
  <c r="E892" i="28"/>
  <c r="D892" i="28"/>
  <c r="E891" i="28"/>
  <c r="D891" i="28"/>
  <c r="E890" i="28"/>
  <c r="D890" i="28"/>
  <c r="E888" i="28"/>
  <c r="D888" i="28"/>
  <c r="E887" i="28"/>
  <c r="D887" i="28"/>
  <c r="E886" i="28"/>
  <c r="D886" i="28"/>
  <c r="E885" i="28"/>
  <c r="D885" i="28"/>
  <c r="E884" i="28"/>
  <c r="D884" i="28"/>
  <c r="E883" i="28"/>
  <c r="D883" i="28"/>
  <c r="E882" i="28"/>
  <c r="D882" i="28"/>
  <c r="E881" i="28"/>
  <c r="D881" i="28"/>
  <c r="E880" i="28"/>
  <c r="D880" i="28"/>
  <c r="E878" i="28"/>
  <c r="D878" i="28"/>
  <c r="E877" i="28"/>
  <c r="D877" i="28"/>
  <c r="E876" i="28"/>
  <c r="D876" i="28"/>
  <c r="E875" i="28"/>
  <c r="D875" i="28"/>
  <c r="E874" i="28"/>
  <c r="D874" i="28"/>
  <c r="E873" i="28"/>
  <c r="D873" i="28"/>
  <c r="E871" i="28"/>
  <c r="D871" i="28"/>
  <c r="E834" i="28"/>
  <c r="D834" i="28"/>
  <c r="E833" i="28"/>
  <c r="D833" i="28"/>
  <c r="E831" i="28"/>
  <c r="D831" i="28"/>
  <c r="E822" i="28"/>
  <c r="D822" i="28"/>
  <c r="E821" i="28"/>
  <c r="D821" i="28"/>
  <c r="E819" i="28"/>
  <c r="D819" i="28"/>
  <c r="E807" i="28"/>
  <c r="D807" i="28"/>
  <c r="E805" i="28"/>
  <c r="D805" i="28"/>
  <c r="E804" i="28"/>
  <c r="D804" i="28"/>
  <c r="E802" i="28"/>
  <c r="D802" i="28"/>
  <c r="E800" i="28"/>
  <c r="D800" i="28"/>
  <c r="E799" i="28"/>
  <c r="D799" i="28"/>
  <c r="E798" i="28"/>
  <c r="D798" i="28"/>
  <c r="E796" i="28"/>
  <c r="D796" i="28"/>
  <c r="E795" i="28"/>
  <c r="D795" i="28"/>
  <c r="E794" i="28"/>
  <c r="D794" i="28"/>
  <c r="E792" i="28"/>
  <c r="D792" i="28"/>
  <c r="E780" i="28"/>
  <c r="D780" i="28"/>
  <c r="E778" i="28"/>
  <c r="D778" i="28"/>
  <c r="E777" i="28"/>
  <c r="D777" i="28"/>
  <c r="E775" i="28"/>
  <c r="D775" i="28"/>
  <c r="E773" i="28"/>
  <c r="D773" i="28"/>
  <c r="E772" i="28"/>
  <c r="D772" i="28"/>
  <c r="E771" i="28"/>
  <c r="D771" i="28"/>
  <c r="E769" i="28"/>
  <c r="D769" i="28"/>
  <c r="E768" i="28"/>
  <c r="D768" i="28"/>
  <c r="E767" i="28"/>
  <c r="D767" i="28"/>
  <c r="E765" i="28"/>
  <c r="D765" i="28"/>
  <c r="E752" i="28"/>
  <c r="D752" i="28"/>
  <c r="E751" i="28"/>
  <c r="D751" i="28"/>
  <c r="E749" i="28"/>
  <c r="D749" i="28"/>
  <c r="E739" i="28"/>
  <c r="D739" i="28"/>
  <c r="E738" i="28"/>
  <c r="D738" i="28"/>
  <c r="E735" i="28"/>
  <c r="D735" i="28"/>
  <c r="E734" i="28"/>
  <c r="D734" i="28"/>
  <c r="E732" i="28"/>
  <c r="D732" i="28"/>
  <c r="E731" i="28"/>
  <c r="D731" i="28"/>
  <c r="E729" i="28"/>
  <c r="D729" i="28"/>
  <c r="E717" i="28"/>
  <c r="D717" i="28"/>
  <c r="E716" i="28"/>
  <c r="D716" i="28"/>
  <c r="E707" i="28"/>
  <c r="D707" i="28"/>
  <c r="E697" i="28"/>
  <c r="D697" i="28"/>
  <c r="E696" i="28"/>
  <c r="D696" i="28"/>
  <c r="E694" i="28"/>
  <c r="D694" i="28"/>
  <c r="E693" i="28"/>
  <c r="D693" i="28"/>
  <c r="E691" i="28"/>
  <c r="D691" i="28"/>
  <c r="E690" i="28"/>
  <c r="D690" i="28"/>
  <c r="E689" i="28"/>
  <c r="D689" i="28"/>
  <c r="E687" i="28"/>
  <c r="D687" i="28"/>
  <c r="E686" i="28"/>
  <c r="D686" i="28"/>
  <c r="E685" i="28"/>
  <c r="D685" i="28"/>
  <c r="E683" i="28"/>
  <c r="D683" i="28"/>
  <c r="E671" i="28"/>
  <c r="D671" i="28"/>
  <c r="E670" i="28"/>
  <c r="D670" i="28"/>
  <c r="E668" i="28"/>
  <c r="D668" i="28"/>
  <c r="E667" i="28"/>
  <c r="D667" i="28"/>
  <c r="E665" i="28"/>
  <c r="D665" i="28"/>
  <c r="E664" i="28"/>
  <c r="D664" i="28"/>
  <c r="E662" i="28"/>
  <c r="D662" i="28"/>
  <c r="E661" i="28"/>
  <c r="D661" i="28"/>
  <c r="E660" i="28"/>
  <c r="D660" i="28"/>
  <c r="E658" i="28"/>
  <c r="D658" i="28"/>
  <c r="E656" i="28"/>
  <c r="D656" i="28"/>
  <c r="E655" i="28"/>
  <c r="D655" i="28"/>
  <c r="E653" i="28"/>
  <c r="D653" i="28"/>
  <c r="E641" i="28"/>
  <c r="D641" i="28"/>
  <c r="E636" i="28"/>
  <c r="D636" i="28"/>
  <c r="E635" i="28"/>
  <c r="D635" i="28"/>
  <c r="E634" i="28"/>
  <c r="D634" i="28"/>
  <c r="E633" i="28"/>
  <c r="D633" i="28"/>
  <c r="E631" i="28"/>
  <c r="D631" i="28"/>
  <c r="E629" i="28"/>
  <c r="D629" i="28"/>
  <c r="E628" i="28"/>
  <c r="D628" i="28"/>
  <c r="E624" i="28"/>
  <c r="D624" i="28"/>
  <c r="E623" i="28"/>
  <c r="D623" i="28"/>
  <c r="E622" i="28"/>
  <c r="D622" i="28"/>
  <c r="E621" i="28"/>
  <c r="D621" i="28"/>
  <c r="E620" i="28"/>
  <c r="D620" i="28"/>
  <c r="E619" i="28"/>
  <c r="D619" i="28"/>
  <c r="E618" i="28"/>
  <c r="D618" i="28"/>
  <c r="E616" i="28"/>
  <c r="D616" i="28"/>
  <c r="E615" i="28"/>
  <c r="D615" i="28"/>
  <c r="E613" i="28"/>
  <c r="D613" i="28"/>
  <c r="E611" i="28"/>
  <c r="D611" i="28"/>
  <c r="E610" i="28"/>
  <c r="D610" i="28"/>
  <c r="E609" i="28"/>
  <c r="D609" i="28"/>
  <c r="E608" i="28"/>
  <c r="D608" i="28"/>
  <c r="E607" i="28"/>
  <c r="D607" i="28"/>
  <c r="E606" i="28"/>
  <c r="D606" i="28"/>
  <c r="E605" i="28"/>
  <c r="D605" i="28"/>
  <c r="E604" i="28"/>
  <c r="D604" i="28"/>
  <c r="E603" i="28"/>
  <c r="D603" i="28"/>
  <c r="E601" i="28"/>
  <c r="D601" i="28"/>
  <c r="E600" i="28"/>
  <c r="D600" i="28"/>
  <c r="E599" i="28"/>
  <c r="D599" i="28"/>
  <c r="E598" i="28"/>
  <c r="D598" i="28"/>
  <c r="E597" i="28"/>
  <c r="D597" i="28"/>
  <c r="E596" i="28"/>
  <c r="D596" i="28"/>
  <c r="E595" i="28"/>
  <c r="D595" i="28"/>
  <c r="E594" i="28"/>
  <c r="D594" i="28"/>
  <c r="E592" i="28"/>
  <c r="D592" i="28"/>
  <c r="E580" i="28"/>
  <c r="D580" i="28"/>
  <c r="E578" i="28"/>
  <c r="D578" i="28"/>
  <c r="E575" i="28"/>
  <c r="D575" i="28"/>
  <c r="E574" i="28"/>
  <c r="D574" i="28"/>
  <c r="E573" i="28"/>
  <c r="D573" i="28"/>
  <c r="E571" i="28"/>
  <c r="D571" i="28"/>
  <c r="E570" i="28"/>
  <c r="D570" i="28"/>
  <c r="E569" i="28"/>
  <c r="D569" i="28"/>
  <c r="E567" i="28"/>
  <c r="D567" i="28"/>
  <c r="E566" i="28"/>
  <c r="D566" i="28"/>
  <c r="E565" i="28"/>
  <c r="D565" i="28"/>
  <c r="E564" i="28"/>
  <c r="D564" i="28"/>
  <c r="E563" i="28"/>
  <c r="D563" i="28"/>
  <c r="E562" i="28"/>
  <c r="D562" i="28"/>
  <c r="E560" i="28"/>
  <c r="D560" i="28"/>
  <c r="E559" i="28"/>
  <c r="D559" i="28"/>
  <c r="E558" i="28"/>
  <c r="D558" i="28"/>
  <c r="E557" i="28"/>
  <c r="D557" i="28"/>
  <c r="E556" i="28"/>
  <c r="D556" i="28"/>
  <c r="E555" i="28"/>
  <c r="D555" i="28"/>
  <c r="E554" i="28"/>
  <c r="D554" i="28"/>
  <c r="E553" i="28"/>
  <c r="D553" i="28"/>
  <c r="E552" i="28"/>
  <c r="D552" i="28"/>
  <c r="E551" i="28"/>
  <c r="D551" i="28"/>
  <c r="E549" i="28"/>
  <c r="D549" i="28"/>
  <c r="E548" i="28"/>
  <c r="D548" i="28"/>
  <c r="E547" i="28"/>
  <c r="D547" i="28"/>
  <c r="E546" i="28"/>
  <c r="D546" i="28"/>
  <c r="E544" i="28"/>
  <c r="D544" i="28"/>
  <c r="E543" i="28"/>
  <c r="D543" i="28"/>
  <c r="E542" i="28"/>
  <c r="D542" i="28"/>
  <c r="E541" i="28"/>
  <c r="D541" i="28"/>
  <c r="E540" i="28"/>
  <c r="D540" i="28"/>
  <c r="E539" i="28"/>
  <c r="D539" i="28"/>
  <c r="E538" i="28"/>
  <c r="D538" i="28"/>
  <c r="E537" i="28"/>
  <c r="D537" i="28"/>
  <c r="E536" i="28"/>
  <c r="D536" i="28"/>
  <c r="E534" i="28"/>
  <c r="D534" i="28"/>
  <c r="E533" i="28"/>
  <c r="D533" i="28"/>
  <c r="E532" i="28"/>
  <c r="D532" i="28"/>
  <c r="E531" i="28"/>
  <c r="D531" i="28"/>
  <c r="E530" i="28"/>
  <c r="D530" i="28"/>
  <c r="E529" i="28"/>
  <c r="D529" i="28"/>
  <c r="E528" i="28"/>
  <c r="D528" i="28"/>
  <c r="E527" i="28"/>
  <c r="D527" i="28"/>
  <c r="E526" i="28"/>
  <c r="D526" i="28"/>
  <c r="E524" i="28"/>
  <c r="D524" i="28"/>
  <c r="E523" i="28"/>
  <c r="D523" i="28"/>
  <c r="E522" i="28"/>
  <c r="D522" i="28"/>
  <c r="E520" i="28"/>
  <c r="D520" i="28"/>
  <c r="E519" i="28"/>
  <c r="D519" i="28"/>
  <c r="E518" i="28"/>
  <c r="D518" i="28"/>
  <c r="E517" i="28"/>
  <c r="D517" i="28"/>
  <c r="E516" i="28"/>
  <c r="D516" i="28"/>
  <c r="E515" i="28"/>
  <c r="D515" i="28"/>
  <c r="E514" i="28"/>
  <c r="D514" i="28"/>
  <c r="E513" i="28"/>
  <c r="D513" i="28"/>
  <c r="E511" i="28"/>
  <c r="D511" i="28"/>
  <c r="E497" i="28"/>
  <c r="D497" i="28"/>
  <c r="E495" i="28"/>
  <c r="D495" i="28"/>
  <c r="E493" i="28"/>
  <c r="D493" i="28"/>
  <c r="E492" i="28"/>
  <c r="D492" i="28"/>
  <c r="E491" i="28"/>
  <c r="D491" i="28"/>
  <c r="E490" i="28"/>
  <c r="D490" i="28"/>
  <c r="E489" i="28"/>
  <c r="D489" i="28"/>
  <c r="E487" i="28"/>
  <c r="D487" i="28"/>
  <c r="E486" i="28"/>
  <c r="D486" i="28"/>
  <c r="E484" i="28"/>
  <c r="D484" i="28"/>
  <c r="E483" i="28"/>
  <c r="D483" i="28"/>
  <c r="E482" i="28"/>
  <c r="D482" i="28"/>
  <c r="E481" i="28"/>
  <c r="D481" i="28"/>
  <c r="E480" i="28"/>
  <c r="D480" i="28"/>
  <c r="E478" i="28"/>
  <c r="D478" i="28"/>
  <c r="E477" i="28"/>
  <c r="D477" i="28"/>
  <c r="E475" i="28"/>
  <c r="D475" i="28"/>
  <c r="E474" i="28"/>
  <c r="D474" i="28"/>
  <c r="E473" i="28"/>
  <c r="D473" i="28"/>
  <c r="E472" i="28"/>
  <c r="D472" i="28"/>
  <c r="E471" i="28"/>
  <c r="D471" i="28"/>
  <c r="E470" i="28"/>
  <c r="D470" i="28"/>
  <c r="E469" i="28"/>
  <c r="D469" i="28"/>
  <c r="E467" i="28"/>
  <c r="D467" i="28"/>
  <c r="E466" i="28"/>
  <c r="D466" i="28"/>
  <c r="E465" i="28"/>
  <c r="D465" i="28"/>
  <c r="E464" i="28"/>
  <c r="D464" i="28"/>
  <c r="E463" i="28"/>
  <c r="D463" i="28"/>
  <c r="E462" i="28"/>
  <c r="D462" i="28"/>
  <c r="E459" i="28"/>
  <c r="D459" i="28"/>
  <c r="E458" i="28"/>
  <c r="D458" i="28"/>
  <c r="E457" i="28"/>
  <c r="D457" i="28"/>
  <c r="E456" i="28"/>
  <c r="D456" i="28"/>
  <c r="E455" i="28"/>
  <c r="D455" i="28"/>
  <c r="E454" i="28"/>
  <c r="D454" i="28"/>
  <c r="E453" i="28"/>
  <c r="D453" i="28"/>
  <c r="E452" i="28"/>
  <c r="D452" i="28"/>
  <c r="E451" i="28"/>
  <c r="D451" i="28"/>
  <c r="E450" i="28"/>
  <c r="D450" i="28"/>
  <c r="E449" i="28"/>
  <c r="D449" i="28"/>
  <c r="E447" i="28"/>
  <c r="D447" i="28"/>
  <c r="E446" i="28"/>
  <c r="D446" i="28"/>
  <c r="E445" i="28"/>
  <c r="D445" i="28"/>
  <c r="E444" i="28"/>
  <c r="D444" i="28"/>
  <c r="E443" i="28"/>
  <c r="D443" i="28"/>
  <c r="E442" i="28"/>
  <c r="D442" i="28"/>
  <c r="E441" i="28"/>
  <c r="D441" i="28"/>
  <c r="E439" i="28"/>
  <c r="D439" i="28"/>
  <c r="E426" i="28"/>
  <c r="D426" i="28"/>
  <c r="E424" i="28"/>
  <c r="D424" i="28"/>
  <c r="E422" i="28"/>
  <c r="D422" i="28"/>
  <c r="E421" i="28"/>
  <c r="D421" i="28"/>
  <c r="E420" i="28"/>
  <c r="D420" i="28"/>
  <c r="E419" i="28"/>
  <c r="D419" i="28"/>
  <c r="E418" i="28"/>
  <c r="D418" i="28"/>
  <c r="E417" i="28"/>
  <c r="D417" i="28"/>
  <c r="E416" i="28"/>
  <c r="D416" i="28"/>
  <c r="E414" i="28"/>
  <c r="D414" i="28"/>
  <c r="E413" i="28"/>
  <c r="D413" i="28"/>
  <c r="E412" i="28"/>
  <c r="D412" i="28"/>
  <c r="E410" i="28"/>
  <c r="D410" i="28"/>
  <c r="E409" i="28"/>
  <c r="D409" i="28"/>
  <c r="E408" i="28"/>
  <c r="D408" i="28"/>
  <c r="E407" i="28"/>
  <c r="D407" i="28"/>
  <c r="E406" i="28"/>
  <c r="D406" i="28"/>
  <c r="E405" i="28"/>
  <c r="D405" i="28"/>
  <c r="E403" i="28"/>
  <c r="D403" i="28"/>
  <c r="E402" i="28"/>
  <c r="D402" i="28"/>
  <c r="E400" i="28"/>
  <c r="D400" i="28"/>
  <c r="E399" i="28"/>
  <c r="D399" i="28"/>
  <c r="E398" i="28"/>
  <c r="D398" i="28"/>
  <c r="E397" i="28"/>
  <c r="D397" i="28"/>
  <c r="E395" i="28"/>
  <c r="D395" i="28"/>
  <c r="E394" i="28"/>
  <c r="D394" i="28"/>
  <c r="E393" i="28"/>
  <c r="D393" i="28"/>
  <c r="E392" i="28"/>
  <c r="D392" i="28"/>
  <c r="E391" i="28"/>
  <c r="D391" i="28"/>
  <c r="E390" i="28"/>
  <c r="D390" i="28"/>
  <c r="E389" i="28"/>
  <c r="D389" i="28"/>
  <c r="E387" i="28"/>
  <c r="D387" i="28"/>
  <c r="E385" i="28"/>
  <c r="D385" i="28"/>
  <c r="E384" i="28"/>
  <c r="D384" i="28"/>
  <c r="E383" i="28"/>
  <c r="D383" i="28"/>
  <c r="E382" i="28"/>
  <c r="D382" i="28"/>
  <c r="E381" i="28"/>
  <c r="D381" i="28"/>
  <c r="E380" i="28"/>
  <c r="D380" i="28"/>
  <c r="E379" i="28"/>
  <c r="D379" i="28"/>
  <c r="E378" i="28"/>
  <c r="D378" i="28"/>
  <c r="E377" i="28"/>
  <c r="D377" i="28"/>
  <c r="E375" i="28"/>
  <c r="D375" i="28"/>
  <c r="E374" i="28"/>
  <c r="D374" i="28"/>
  <c r="E373" i="28"/>
  <c r="D373" i="28"/>
  <c r="E372" i="28"/>
  <c r="D372" i="28"/>
  <c r="E371" i="28"/>
  <c r="D371" i="28"/>
  <c r="E370" i="28"/>
  <c r="D370" i="28"/>
  <c r="E369" i="28"/>
  <c r="D369" i="28"/>
  <c r="E367" i="28"/>
  <c r="D367" i="28"/>
  <c r="E356" i="28"/>
  <c r="D356" i="28"/>
  <c r="E355" i="28"/>
  <c r="D355" i="28"/>
  <c r="E354" i="28"/>
  <c r="D354" i="28"/>
  <c r="E353" i="28"/>
  <c r="D353" i="28"/>
  <c r="E352" i="28"/>
  <c r="D352" i="28"/>
  <c r="E351" i="28"/>
  <c r="D351" i="28"/>
  <c r="E350" i="28"/>
  <c r="D350" i="28"/>
  <c r="E348" i="28"/>
  <c r="D348" i="28"/>
  <c r="E347" i="28"/>
  <c r="D347" i="28"/>
  <c r="E346" i="28"/>
  <c r="D346" i="28"/>
  <c r="E344" i="28"/>
  <c r="D344" i="28"/>
  <c r="E343" i="28"/>
  <c r="D343" i="28"/>
  <c r="E342" i="28"/>
  <c r="D342" i="28"/>
  <c r="E341" i="28"/>
  <c r="D341" i="28"/>
  <c r="E340" i="28"/>
  <c r="D340" i="28"/>
  <c r="E339" i="28"/>
  <c r="D339" i="28"/>
  <c r="E337" i="28"/>
  <c r="D337" i="28"/>
  <c r="E336" i="28"/>
  <c r="D336" i="28"/>
  <c r="E335" i="28"/>
  <c r="D335" i="28"/>
  <c r="E334" i="28"/>
  <c r="D334" i="28"/>
  <c r="E332" i="28"/>
  <c r="D332" i="28"/>
  <c r="E331" i="28"/>
  <c r="D331" i="28"/>
  <c r="E329" i="28"/>
  <c r="D329" i="28"/>
  <c r="E328" i="28"/>
  <c r="D328" i="28"/>
  <c r="E327" i="28"/>
  <c r="D327" i="28"/>
  <c r="E326" i="28"/>
  <c r="D326" i="28"/>
  <c r="E323" i="28"/>
  <c r="D323" i="28"/>
  <c r="E322" i="28"/>
  <c r="D322" i="28"/>
  <c r="E320" i="28"/>
  <c r="D320" i="28"/>
  <c r="E318" i="28"/>
  <c r="D318" i="28"/>
  <c r="E316" i="28"/>
  <c r="D316" i="28"/>
  <c r="E315" i="28"/>
  <c r="D315" i="28"/>
  <c r="E314" i="28"/>
  <c r="D314" i="28"/>
  <c r="E313" i="28"/>
  <c r="D313" i="28"/>
  <c r="E311" i="28"/>
  <c r="D311" i="28"/>
  <c r="E309" i="28"/>
  <c r="D309" i="28"/>
  <c r="E298" i="28"/>
  <c r="D298" i="28"/>
  <c r="E296" i="28"/>
  <c r="D296" i="28"/>
  <c r="E294" i="28"/>
  <c r="D294" i="28"/>
  <c r="E293" i="28"/>
  <c r="D293" i="28"/>
  <c r="E292" i="28"/>
  <c r="D292" i="28"/>
  <c r="E291" i="28"/>
  <c r="D291" i="28"/>
  <c r="E290" i="28"/>
  <c r="D290" i="28"/>
  <c r="E289" i="28"/>
  <c r="D289" i="28"/>
  <c r="E288" i="28"/>
  <c r="D288" i="28"/>
  <c r="E287" i="28"/>
  <c r="E286" i="28"/>
  <c r="D286" i="28"/>
  <c r="E285" i="28"/>
  <c r="D285" i="28"/>
  <c r="E284" i="28"/>
  <c r="D284" i="28"/>
  <c r="E282" i="28"/>
  <c r="D282" i="28"/>
  <c r="E281" i="28"/>
  <c r="D281" i="28"/>
  <c r="E280" i="28"/>
  <c r="D280" i="28"/>
  <c r="E279" i="28"/>
  <c r="D279" i="28"/>
  <c r="E278" i="28"/>
  <c r="D278" i="28"/>
  <c r="E277" i="28"/>
  <c r="D277" i="28"/>
  <c r="E275" i="28"/>
  <c r="D275" i="28"/>
  <c r="E274" i="28"/>
  <c r="D274" i="28"/>
  <c r="E273" i="28"/>
  <c r="D273" i="28"/>
  <c r="E272" i="28"/>
  <c r="D272" i="28"/>
  <c r="E271" i="28"/>
  <c r="D271" i="28"/>
  <c r="E270" i="28"/>
  <c r="D270" i="28"/>
  <c r="E269" i="28"/>
  <c r="D269" i="28"/>
  <c r="E268" i="28"/>
  <c r="D268" i="28"/>
  <c r="E267" i="28"/>
  <c r="D267" i="28"/>
  <c r="E266" i="28"/>
  <c r="D266" i="28"/>
  <c r="E264" i="28"/>
  <c r="D264" i="28"/>
  <c r="E263" i="28"/>
  <c r="D263" i="28"/>
  <c r="E262" i="28"/>
  <c r="D262" i="28"/>
  <c r="E261" i="28"/>
  <c r="D261" i="28"/>
  <c r="E259" i="28"/>
  <c r="D259" i="28"/>
  <c r="E258" i="28"/>
  <c r="D258" i="28"/>
  <c r="E257" i="28"/>
  <c r="D257" i="28"/>
  <c r="E256" i="28"/>
  <c r="D256" i="28"/>
  <c r="E255" i="28"/>
  <c r="D255" i="28"/>
  <c r="E254" i="28"/>
  <c r="D254" i="28"/>
  <c r="E253" i="28"/>
  <c r="D253" i="28"/>
  <c r="E252" i="28"/>
  <c r="D252" i="28"/>
  <c r="E251" i="28"/>
  <c r="D251" i="28"/>
  <c r="E249" i="28"/>
  <c r="D249" i="28"/>
  <c r="E248" i="28"/>
  <c r="D248" i="28"/>
  <c r="E247" i="28"/>
  <c r="D247" i="28"/>
  <c r="E246" i="28"/>
  <c r="D246" i="28"/>
  <c r="E245" i="28"/>
  <c r="D245" i="28"/>
  <c r="E244" i="28"/>
  <c r="D244" i="28"/>
  <c r="E243" i="28"/>
  <c r="D243" i="28"/>
  <c r="E242" i="28"/>
  <c r="D242" i="28"/>
  <c r="E241" i="28"/>
  <c r="D241" i="28"/>
  <c r="E240" i="28"/>
  <c r="D240" i="28"/>
  <c r="E239" i="28"/>
  <c r="D239" i="28"/>
  <c r="E238" i="28"/>
  <c r="D238" i="28"/>
  <c r="E237" i="28"/>
  <c r="D237" i="28"/>
  <c r="E236" i="28"/>
  <c r="D236" i="28"/>
  <c r="E234" i="28"/>
  <c r="D234" i="28"/>
  <c r="E233" i="28"/>
  <c r="D233" i="28"/>
  <c r="E232" i="28"/>
  <c r="D232" i="28"/>
  <c r="E231" i="28"/>
  <c r="D231" i="28"/>
  <c r="E230" i="28"/>
  <c r="D230" i="28"/>
  <c r="E229" i="28"/>
  <c r="D229" i="28"/>
  <c r="E228" i="28"/>
  <c r="D228" i="28"/>
  <c r="E227" i="28"/>
  <c r="D227" i="28"/>
  <c r="E225" i="28"/>
  <c r="D225" i="28"/>
  <c r="E213" i="28"/>
  <c r="D213" i="28"/>
  <c r="E212" i="28"/>
  <c r="D212" i="28"/>
  <c r="E211" i="28"/>
  <c r="D211" i="28"/>
  <c r="E208" i="28"/>
  <c r="D208" i="28"/>
  <c r="E207" i="28"/>
  <c r="D207" i="28"/>
  <c r="E205" i="28"/>
  <c r="D205" i="28"/>
  <c r="E204" i="28"/>
  <c r="D204" i="28"/>
  <c r="E202" i="28"/>
  <c r="D202" i="28"/>
  <c r="E189" i="28"/>
  <c r="D189" i="28"/>
  <c r="E187" i="28"/>
  <c r="D187" i="28"/>
  <c r="E186" i="28"/>
  <c r="D186" i="28"/>
  <c r="E184" i="28"/>
  <c r="D184" i="28"/>
  <c r="E182" i="28"/>
  <c r="D182" i="28"/>
  <c r="E181" i="28"/>
  <c r="D181" i="28"/>
  <c r="E179" i="28"/>
  <c r="D179" i="28"/>
  <c r="E177" i="28"/>
  <c r="D177" i="28"/>
  <c r="E176" i="28"/>
  <c r="D176" i="28"/>
  <c r="E175" i="28"/>
  <c r="D175" i="28"/>
  <c r="E174" i="28"/>
  <c r="D174" i="28"/>
  <c r="E172" i="28"/>
  <c r="D172" i="28"/>
  <c r="E171" i="28"/>
  <c r="D171" i="28"/>
  <c r="E170" i="28"/>
  <c r="D170" i="28"/>
  <c r="E167" i="28"/>
  <c r="D167" i="28"/>
  <c r="E166" i="28"/>
  <c r="D166" i="28"/>
  <c r="E164" i="28"/>
  <c r="D164" i="28"/>
  <c r="E163" i="28"/>
  <c r="D163" i="28"/>
  <c r="E158" i="28"/>
  <c r="D158" i="28"/>
  <c r="E157" i="28"/>
  <c r="D157" i="28"/>
  <c r="E155" i="28"/>
  <c r="D155" i="28"/>
  <c r="E153" i="28"/>
  <c r="D153" i="28"/>
  <c r="E143" i="28"/>
  <c r="D143" i="28"/>
  <c r="E139" i="28"/>
  <c r="D139" i="28"/>
  <c r="E138" i="28"/>
  <c r="D138" i="28"/>
  <c r="E137" i="28"/>
  <c r="D137" i="28"/>
  <c r="E136" i="28"/>
  <c r="D136" i="28"/>
  <c r="E135" i="28"/>
  <c r="D135" i="28"/>
  <c r="E134" i="28"/>
  <c r="D134" i="28"/>
  <c r="E133" i="28"/>
  <c r="D133" i="28"/>
  <c r="E131" i="28"/>
  <c r="D131" i="28"/>
  <c r="E130" i="28"/>
  <c r="D130" i="28"/>
  <c r="E129" i="28"/>
  <c r="D129" i="28"/>
  <c r="E127" i="28"/>
  <c r="D127" i="28"/>
  <c r="E126" i="28"/>
  <c r="D126" i="28"/>
  <c r="E125" i="28"/>
  <c r="D125" i="28"/>
  <c r="E124" i="28"/>
  <c r="D124" i="28"/>
  <c r="E123" i="28"/>
  <c r="D123" i="28"/>
  <c r="E122" i="28"/>
  <c r="D122" i="28"/>
  <c r="E120" i="28"/>
  <c r="D120" i="28"/>
  <c r="E119" i="28"/>
  <c r="D119" i="28"/>
  <c r="E118" i="28"/>
  <c r="D118" i="28"/>
  <c r="E117" i="28"/>
  <c r="D117" i="28"/>
  <c r="E116" i="28"/>
  <c r="D116" i="28"/>
  <c r="E115" i="28"/>
  <c r="D115" i="28"/>
  <c r="E114" i="28"/>
  <c r="D114" i="28"/>
  <c r="E113" i="28"/>
  <c r="D113" i="28"/>
  <c r="E112" i="28"/>
  <c r="D112" i="28"/>
  <c r="E111" i="28"/>
  <c r="D111" i="28"/>
  <c r="E109" i="28"/>
  <c r="D109" i="28"/>
  <c r="E108" i="28"/>
  <c r="D108" i="28"/>
  <c r="E107" i="28"/>
  <c r="D107" i="28"/>
  <c r="E105" i="28"/>
  <c r="D105" i="28"/>
  <c r="E104" i="28"/>
  <c r="D104" i="28"/>
  <c r="E103" i="28"/>
  <c r="D103" i="28"/>
  <c r="E102" i="28"/>
  <c r="D102" i="28"/>
  <c r="E100" i="28"/>
  <c r="D100" i="28"/>
  <c r="E99" i="28"/>
  <c r="D99" i="28"/>
  <c r="E98" i="28"/>
  <c r="D98" i="28"/>
  <c r="E97" i="28"/>
  <c r="D97" i="28"/>
  <c r="E96" i="28"/>
  <c r="D96" i="28"/>
  <c r="E95" i="28"/>
  <c r="D95" i="28"/>
  <c r="E94" i="28"/>
  <c r="D94" i="28"/>
  <c r="E93" i="28"/>
  <c r="D93" i="28"/>
  <c r="E92" i="28"/>
  <c r="D92" i="28"/>
  <c r="E90" i="28"/>
  <c r="D90" i="28"/>
  <c r="E89" i="28"/>
  <c r="D89" i="28"/>
  <c r="E88" i="28"/>
  <c r="D88" i="28"/>
  <c r="E87" i="28"/>
  <c r="D87" i="28"/>
  <c r="E86" i="28"/>
  <c r="D86" i="28"/>
  <c r="E85" i="28"/>
  <c r="D85" i="28"/>
  <c r="E84" i="28"/>
  <c r="D84" i="28"/>
  <c r="E83" i="28"/>
  <c r="D83" i="28"/>
  <c r="E81" i="28"/>
  <c r="D81" i="28"/>
  <c r="E72" i="28"/>
  <c r="D72" i="28"/>
  <c r="E68" i="28"/>
  <c r="D68" i="28"/>
  <c r="E67" i="28"/>
  <c r="D67" i="28"/>
  <c r="E66" i="28"/>
  <c r="D66" i="28"/>
  <c r="E65" i="28"/>
  <c r="D65" i="28"/>
  <c r="E64" i="28"/>
  <c r="D64" i="28"/>
  <c r="E63" i="28"/>
  <c r="D63" i="28"/>
  <c r="E62" i="28"/>
  <c r="D62" i="28"/>
  <c r="E60" i="28"/>
  <c r="D60" i="28"/>
  <c r="E59" i="28"/>
  <c r="D59" i="28"/>
  <c r="E58" i="28"/>
  <c r="D58" i="28"/>
  <c r="E56" i="28"/>
  <c r="D56" i="28"/>
  <c r="E55" i="28"/>
  <c r="D55" i="28"/>
  <c r="E54" i="28"/>
  <c r="D54" i="28"/>
  <c r="E53" i="28"/>
  <c r="D53" i="28"/>
  <c r="E52" i="28"/>
  <c r="D52" i="28"/>
  <c r="E51" i="28"/>
  <c r="D51" i="28"/>
  <c r="E49" i="28"/>
  <c r="D49" i="28"/>
  <c r="E48" i="28"/>
  <c r="D48" i="28"/>
  <c r="E47" i="28"/>
  <c r="D47" i="28"/>
  <c r="E46" i="28"/>
  <c r="D46" i="28"/>
  <c r="E45" i="28"/>
  <c r="D45" i="28"/>
  <c r="E44" i="28"/>
  <c r="D44" i="28"/>
  <c r="E43" i="28"/>
  <c r="D43" i="28"/>
  <c r="E42" i="28"/>
  <c r="D42" i="28"/>
  <c r="E41" i="28"/>
  <c r="D41" i="28"/>
  <c r="E40" i="28"/>
  <c r="D40" i="28"/>
  <c r="E38" i="28"/>
  <c r="D38" i="28"/>
  <c r="E37" i="28"/>
  <c r="D37" i="28"/>
  <c r="E36" i="28"/>
  <c r="D36" i="28"/>
  <c r="E34" i="28"/>
  <c r="D34" i="28"/>
  <c r="E33" i="28"/>
  <c r="D33" i="28"/>
  <c r="E32" i="28"/>
  <c r="D32" i="28"/>
  <c r="E31" i="28"/>
  <c r="D31" i="28"/>
  <c r="E29" i="28"/>
  <c r="D29" i="28"/>
  <c r="E28" i="28"/>
  <c r="D28" i="28"/>
  <c r="E27" i="28"/>
  <c r="D27" i="28"/>
  <c r="E26" i="28"/>
  <c r="D26" i="28"/>
  <c r="E25" i="28"/>
  <c r="D25" i="28"/>
  <c r="E24" i="28"/>
  <c r="D24" i="28"/>
  <c r="E23" i="28"/>
  <c r="D23" i="28"/>
  <c r="E22" i="28"/>
  <c r="D22" i="28"/>
  <c r="E21" i="28"/>
  <c r="D21" i="28"/>
  <c r="E20" i="28"/>
  <c r="D20" i="28"/>
  <c r="E18" i="28"/>
  <c r="D18" i="28"/>
  <c r="E17" i="28"/>
  <c r="D17" i="28"/>
  <c r="E16" i="28"/>
  <c r="D16" i="28"/>
  <c r="E15" i="28"/>
  <c r="D15" i="28"/>
  <c r="E14" i="28"/>
  <c r="D14" i="28"/>
  <c r="E13" i="28"/>
  <c r="D13" i="28"/>
  <c r="E12" i="28"/>
  <c r="D12" i="28"/>
  <c r="E11" i="28"/>
  <c r="D11" i="28"/>
  <c r="E9" i="28"/>
  <c r="D9" i="28"/>
  <c r="E834" i="29"/>
  <c r="D834" i="29"/>
  <c r="E832" i="29"/>
  <c r="D832" i="29"/>
  <c r="E830" i="29"/>
  <c r="D830" i="29"/>
  <c r="E829" i="29"/>
  <c r="D829" i="29"/>
  <c r="E828" i="29"/>
  <c r="D828" i="29"/>
  <c r="E827" i="29"/>
  <c r="D827" i="29"/>
  <c r="E826" i="29"/>
  <c r="D826" i="29"/>
  <c r="E825" i="29"/>
  <c r="D825" i="29"/>
  <c r="E824" i="29"/>
  <c r="D824" i="29"/>
  <c r="E823" i="29"/>
  <c r="D823" i="29"/>
  <c r="E821" i="29"/>
  <c r="D821" i="29"/>
  <c r="E820" i="29"/>
  <c r="D820" i="29"/>
  <c r="E819" i="29"/>
  <c r="D819" i="29"/>
  <c r="E817" i="29"/>
  <c r="D817" i="29"/>
  <c r="E816" i="29"/>
  <c r="D816" i="29"/>
  <c r="E815" i="29"/>
  <c r="D815" i="29"/>
  <c r="E814" i="29"/>
  <c r="D814" i="29"/>
  <c r="E813" i="29"/>
  <c r="D813" i="29"/>
  <c r="E811" i="29"/>
  <c r="D811" i="29"/>
  <c r="E810" i="29"/>
  <c r="D810" i="29"/>
  <c r="E809" i="29"/>
  <c r="D809" i="29"/>
  <c r="E808" i="29"/>
  <c r="D808" i="29"/>
  <c r="E807" i="29"/>
  <c r="D807" i="29"/>
  <c r="E806" i="29"/>
  <c r="D806" i="29"/>
  <c r="E805" i="29"/>
  <c r="D805" i="29"/>
  <c r="E803" i="29"/>
  <c r="D803" i="29"/>
  <c r="E802" i="29"/>
  <c r="D802" i="29"/>
  <c r="E801" i="29"/>
  <c r="D801" i="29"/>
  <c r="E800" i="29"/>
  <c r="D800" i="29"/>
  <c r="E799" i="29"/>
  <c r="D799" i="29"/>
  <c r="E798" i="29"/>
  <c r="D798" i="29"/>
  <c r="E797" i="29"/>
  <c r="D797" i="29"/>
  <c r="E796" i="29"/>
  <c r="D796" i="29"/>
  <c r="E795" i="29"/>
  <c r="D795" i="29"/>
  <c r="E793" i="29"/>
  <c r="D793" i="29"/>
  <c r="E792" i="29"/>
  <c r="D792" i="29"/>
  <c r="E791" i="29"/>
  <c r="D791" i="29"/>
  <c r="E789" i="29"/>
  <c r="D789" i="29"/>
  <c r="E788" i="29"/>
  <c r="D788" i="29"/>
  <c r="E786" i="29"/>
  <c r="D786" i="29"/>
  <c r="E785" i="29"/>
  <c r="D785" i="29"/>
  <c r="E784" i="29"/>
  <c r="D784" i="29"/>
  <c r="E783" i="29"/>
  <c r="D783" i="29"/>
  <c r="E782" i="29"/>
  <c r="D782" i="29"/>
  <c r="E780" i="29"/>
  <c r="D780" i="29"/>
  <c r="E770" i="29"/>
  <c r="D770" i="29"/>
  <c r="E768" i="29"/>
  <c r="D768" i="29"/>
  <c r="E766" i="29"/>
  <c r="D766" i="29"/>
  <c r="E765" i="29"/>
  <c r="D765" i="29"/>
  <c r="E764" i="29"/>
  <c r="D764" i="29"/>
  <c r="E763" i="29"/>
  <c r="D763" i="29"/>
  <c r="E762" i="29"/>
  <c r="D762" i="29"/>
  <c r="E761" i="29"/>
  <c r="D761" i="29"/>
  <c r="E760" i="29"/>
  <c r="D760" i="29"/>
  <c r="E759" i="29"/>
  <c r="D759" i="29"/>
  <c r="E758" i="29"/>
  <c r="D758" i="29"/>
  <c r="E756" i="29"/>
  <c r="D756" i="29"/>
  <c r="E755" i="29"/>
  <c r="D755" i="29"/>
  <c r="E754" i="29"/>
  <c r="D754" i="29"/>
  <c r="E752" i="29"/>
  <c r="D752" i="29"/>
  <c r="E751" i="29"/>
  <c r="D751" i="29"/>
  <c r="E750" i="29"/>
  <c r="D750" i="29"/>
  <c r="E749" i="29"/>
  <c r="D749" i="29"/>
  <c r="E748" i="29"/>
  <c r="D748" i="29"/>
  <c r="E746" i="29"/>
  <c r="D746" i="29"/>
  <c r="E745" i="29"/>
  <c r="D745" i="29"/>
  <c r="E744" i="29"/>
  <c r="D744" i="29"/>
  <c r="E743" i="29"/>
  <c r="D743" i="29"/>
  <c r="E742" i="29"/>
  <c r="D742" i="29"/>
  <c r="E741" i="29"/>
  <c r="D741" i="29"/>
  <c r="E739" i="29"/>
  <c r="D739" i="29"/>
  <c r="E738" i="29"/>
  <c r="D738" i="29"/>
  <c r="E737" i="29"/>
  <c r="D737" i="29"/>
  <c r="E736" i="29"/>
  <c r="D736" i="29"/>
  <c r="E734" i="29"/>
  <c r="D734" i="29"/>
  <c r="E733" i="29"/>
  <c r="D733" i="29"/>
  <c r="E731" i="29"/>
  <c r="D731" i="29"/>
  <c r="E730" i="29"/>
  <c r="D730" i="29"/>
  <c r="E729" i="29"/>
  <c r="D729" i="29"/>
  <c r="E727" i="29"/>
  <c r="D727" i="29"/>
  <c r="E726" i="29"/>
  <c r="D726" i="29"/>
  <c r="E724" i="29"/>
  <c r="D724" i="29"/>
  <c r="E723" i="29"/>
  <c r="D723" i="29"/>
  <c r="E722" i="29"/>
  <c r="D722" i="29"/>
  <c r="E721" i="29"/>
  <c r="D721" i="29"/>
  <c r="E719" i="29"/>
  <c r="D719" i="29"/>
  <c r="E709" i="29"/>
  <c r="D709" i="29"/>
  <c r="E708" i="29"/>
  <c r="D708" i="29"/>
  <c r="E706" i="29"/>
  <c r="D706" i="29"/>
  <c r="E694" i="29"/>
  <c r="D694" i="29"/>
  <c r="E692" i="29"/>
  <c r="D692" i="29"/>
  <c r="E689" i="29"/>
  <c r="D689" i="29"/>
  <c r="E688" i="29"/>
  <c r="D688" i="29"/>
  <c r="E687" i="29"/>
  <c r="D687" i="29"/>
  <c r="E686" i="29"/>
  <c r="D686" i="29"/>
  <c r="E685" i="29"/>
  <c r="D685" i="29"/>
  <c r="E684" i="29"/>
  <c r="D684" i="29"/>
  <c r="E683" i="29"/>
  <c r="D683" i="29"/>
  <c r="E682" i="29"/>
  <c r="D682" i="29"/>
  <c r="E680" i="29"/>
  <c r="D680" i="29"/>
  <c r="E679" i="29"/>
  <c r="D679" i="29"/>
  <c r="E678" i="29"/>
  <c r="D678" i="29"/>
  <c r="E677" i="29"/>
  <c r="D677" i="29"/>
  <c r="E676" i="29"/>
  <c r="D676" i="29"/>
  <c r="E675" i="29"/>
  <c r="D675" i="29"/>
  <c r="E673" i="29"/>
  <c r="D673" i="29"/>
  <c r="E672" i="29"/>
  <c r="D672" i="29"/>
  <c r="E671" i="29"/>
  <c r="D671" i="29"/>
  <c r="E670" i="29"/>
  <c r="D670" i="29"/>
  <c r="E669" i="29"/>
  <c r="D669" i="29"/>
  <c r="E668" i="29"/>
  <c r="D668" i="29"/>
  <c r="E667" i="29"/>
  <c r="D667" i="29"/>
  <c r="E666" i="29"/>
  <c r="D666" i="29"/>
  <c r="E664" i="29"/>
  <c r="D664" i="29"/>
  <c r="E663" i="29"/>
  <c r="D663" i="29"/>
  <c r="E661" i="29"/>
  <c r="D661" i="29"/>
  <c r="E659" i="29"/>
  <c r="D659" i="29"/>
  <c r="E657" i="29"/>
  <c r="D657" i="29"/>
  <c r="E656" i="29"/>
  <c r="D656" i="29"/>
  <c r="E652" i="29"/>
  <c r="D652" i="29"/>
  <c r="E651" i="29"/>
  <c r="D651" i="29"/>
  <c r="E650" i="29"/>
  <c r="D650" i="29"/>
  <c r="E648" i="29"/>
  <c r="D648" i="29"/>
  <c r="E647" i="29"/>
  <c r="D647" i="29"/>
  <c r="E646" i="29"/>
  <c r="E645" i="29"/>
  <c r="D645" i="29"/>
  <c r="E644" i="29"/>
  <c r="D644" i="29"/>
  <c r="E643" i="29"/>
  <c r="D643" i="29"/>
  <c r="E641" i="29"/>
  <c r="D641" i="29"/>
  <c r="E627" i="29"/>
  <c r="D627" i="29"/>
  <c r="E626" i="29"/>
  <c r="D626" i="29"/>
  <c r="E624" i="29"/>
  <c r="D624" i="29"/>
  <c r="E623" i="29"/>
  <c r="D623" i="29"/>
  <c r="E622" i="29"/>
  <c r="D622" i="29"/>
  <c r="E620" i="29"/>
  <c r="D620" i="29"/>
  <c r="E619" i="29"/>
  <c r="D619" i="29"/>
  <c r="E617" i="29"/>
  <c r="D617" i="29"/>
  <c r="E616" i="29"/>
  <c r="D616" i="29"/>
  <c r="E615" i="29"/>
  <c r="D615" i="29"/>
  <c r="E612" i="29"/>
  <c r="D612" i="29"/>
  <c r="E611" i="29"/>
  <c r="D611" i="29"/>
  <c r="E606" i="29"/>
  <c r="D606" i="29"/>
  <c r="E605" i="29"/>
  <c r="D605" i="29"/>
  <c r="E603" i="29"/>
  <c r="D603" i="29"/>
  <c r="E593" i="29"/>
  <c r="D593" i="29"/>
  <c r="E591" i="29"/>
  <c r="D591" i="29"/>
  <c r="E588" i="29"/>
  <c r="D588" i="29"/>
  <c r="E587" i="29"/>
  <c r="D587" i="29"/>
  <c r="E586" i="29"/>
  <c r="D586" i="29"/>
  <c r="E585" i="29"/>
  <c r="D585" i="29"/>
  <c r="E584" i="29"/>
  <c r="D584" i="29"/>
  <c r="E583" i="29"/>
  <c r="D583" i="29"/>
  <c r="E582" i="29"/>
  <c r="D582" i="29"/>
  <c r="E581" i="29"/>
  <c r="D581" i="29"/>
  <c r="E580" i="29"/>
  <c r="D580" i="29"/>
  <c r="E579" i="29"/>
  <c r="D579" i="29"/>
  <c r="E577" i="29"/>
  <c r="D577" i="29"/>
  <c r="E576" i="29"/>
  <c r="D576" i="29"/>
  <c r="E575" i="29"/>
  <c r="D575" i="29"/>
  <c r="E574" i="29"/>
  <c r="D574" i="29"/>
  <c r="E573" i="29"/>
  <c r="D573" i="29"/>
  <c r="E572" i="29"/>
  <c r="D572" i="29"/>
  <c r="E570" i="29"/>
  <c r="D570" i="29"/>
  <c r="E569" i="29"/>
  <c r="D569" i="29"/>
  <c r="E568" i="29"/>
  <c r="D568" i="29"/>
  <c r="E567" i="29"/>
  <c r="D567" i="29"/>
  <c r="E566" i="29"/>
  <c r="D566" i="29"/>
  <c r="E564" i="29"/>
  <c r="D564" i="29"/>
  <c r="E562" i="29"/>
  <c r="D562" i="29"/>
  <c r="E561" i="29"/>
  <c r="D561" i="29"/>
  <c r="E559" i="29"/>
  <c r="D559" i="29"/>
  <c r="E558" i="29"/>
  <c r="D558" i="29"/>
  <c r="E557" i="29"/>
  <c r="D557" i="29"/>
  <c r="E555" i="29"/>
  <c r="D555" i="29"/>
  <c r="E542" i="29"/>
  <c r="D542" i="29"/>
  <c r="E541" i="29"/>
  <c r="D541" i="29"/>
  <c r="E540" i="29"/>
  <c r="D540" i="29"/>
  <c r="E538" i="29"/>
  <c r="D538" i="29"/>
  <c r="E537" i="29"/>
  <c r="D537" i="29"/>
  <c r="E535" i="29"/>
  <c r="D535" i="29"/>
  <c r="E518" i="29"/>
  <c r="D518" i="29"/>
  <c r="E517" i="29"/>
  <c r="D517" i="29"/>
  <c r="E513" i="29"/>
  <c r="D513" i="29"/>
  <c r="E499" i="29"/>
  <c r="D499" i="29"/>
  <c r="E497" i="29"/>
  <c r="D497" i="29"/>
  <c r="E495" i="29"/>
  <c r="D495" i="29"/>
  <c r="E494" i="29"/>
  <c r="D494" i="29"/>
  <c r="E493" i="29"/>
  <c r="D493" i="29"/>
  <c r="E492" i="29"/>
  <c r="D492" i="29"/>
  <c r="E491" i="29"/>
  <c r="D491" i="29"/>
  <c r="E490" i="29"/>
  <c r="D490" i="29"/>
  <c r="E489" i="29"/>
  <c r="D489" i="29"/>
  <c r="E488" i="29"/>
  <c r="D488" i="29"/>
  <c r="E486" i="29"/>
  <c r="D486" i="29"/>
  <c r="E485" i="29"/>
  <c r="D485" i="29"/>
  <c r="E484" i="29"/>
  <c r="D484" i="29"/>
  <c r="E482" i="29"/>
  <c r="D482" i="29"/>
  <c r="E481" i="29"/>
  <c r="D481" i="29"/>
  <c r="E480" i="29"/>
  <c r="D480" i="29"/>
  <c r="E479" i="29"/>
  <c r="D479" i="29"/>
  <c r="E478" i="29"/>
  <c r="D478" i="29"/>
  <c r="E477" i="29"/>
  <c r="D477" i="29"/>
  <c r="E475" i="29"/>
  <c r="D475" i="29"/>
  <c r="E474" i="29"/>
  <c r="D474" i="29"/>
  <c r="E472" i="29"/>
  <c r="D472" i="29"/>
  <c r="E471" i="29"/>
  <c r="D471" i="29"/>
  <c r="E470" i="29"/>
  <c r="D470" i="29"/>
  <c r="E469" i="29"/>
  <c r="D469" i="29"/>
  <c r="E468" i="29"/>
  <c r="D468" i="29"/>
  <c r="E466" i="29"/>
  <c r="D466" i="29"/>
  <c r="E465" i="29"/>
  <c r="D465" i="29"/>
  <c r="E464" i="29"/>
  <c r="D464" i="29"/>
  <c r="E462" i="29"/>
  <c r="D462" i="29"/>
  <c r="E461" i="29"/>
  <c r="D461" i="29"/>
  <c r="E460" i="29"/>
  <c r="D460" i="29"/>
  <c r="E459" i="29"/>
  <c r="D459" i="29"/>
  <c r="E458" i="29"/>
  <c r="D458" i="29"/>
  <c r="E457" i="29"/>
  <c r="D457" i="29"/>
  <c r="E456" i="29"/>
  <c r="D456" i="29"/>
  <c r="E455" i="29"/>
  <c r="D455" i="29"/>
  <c r="E454" i="29"/>
  <c r="D454" i="29"/>
  <c r="E452" i="29"/>
  <c r="D452" i="29"/>
  <c r="E451" i="29"/>
  <c r="D451" i="29"/>
  <c r="E450" i="29"/>
  <c r="D450" i="29"/>
  <c r="E449" i="29"/>
  <c r="D449" i="29"/>
  <c r="E448" i="29"/>
  <c r="D448" i="29"/>
  <c r="E447" i="29"/>
  <c r="D447" i="29"/>
  <c r="E446" i="29"/>
  <c r="D446" i="29"/>
  <c r="E445" i="29"/>
  <c r="D445" i="29"/>
  <c r="E444" i="29"/>
  <c r="D444" i="29"/>
  <c r="E443" i="29"/>
  <c r="D443" i="29"/>
  <c r="E442" i="29"/>
  <c r="D442" i="29"/>
  <c r="E441" i="29"/>
  <c r="D441" i="29"/>
  <c r="E440" i="29"/>
  <c r="D440" i="29"/>
  <c r="E438" i="29"/>
  <c r="D438" i="29"/>
  <c r="E437" i="29"/>
  <c r="D437" i="29"/>
  <c r="E435" i="29"/>
  <c r="D435" i="29"/>
  <c r="E434" i="29"/>
  <c r="D434" i="29"/>
  <c r="E433" i="29"/>
  <c r="D433" i="29"/>
  <c r="E432" i="29"/>
  <c r="D432" i="29"/>
  <c r="E430" i="29"/>
  <c r="D430" i="29"/>
  <c r="E416" i="29"/>
  <c r="D416" i="29"/>
  <c r="E415" i="29"/>
  <c r="D415" i="29"/>
  <c r="E414" i="29"/>
  <c r="D414" i="29"/>
  <c r="E413" i="29"/>
  <c r="D413" i="29"/>
  <c r="E412" i="29"/>
  <c r="D412" i="29"/>
  <c r="E411" i="29"/>
  <c r="D411" i="29"/>
  <c r="E410" i="29"/>
  <c r="D410" i="29"/>
  <c r="E409" i="29"/>
  <c r="D409" i="29"/>
  <c r="E408" i="29"/>
  <c r="D408" i="29"/>
  <c r="E407" i="29"/>
  <c r="D407" i="29"/>
  <c r="E406" i="29"/>
  <c r="D406" i="29"/>
  <c r="E405" i="29"/>
  <c r="D405" i="29"/>
  <c r="E403" i="29"/>
  <c r="D403" i="29"/>
  <c r="E402" i="29"/>
  <c r="D402" i="29"/>
  <c r="E401" i="29"/>
  <c r="D401" i="29"/>
  <c r="E400" i="29"/>
  <c r="D400" i="29"/>
  <c r="E399" i="29"/>
  <c r="D399" i="29"/>
  <c r="E398" i="29"/>
  <c r="D398" i="29"/>
  <c r="E396" i="29"/>
  <c r="D396" i="29"/>
  <c r="E395" i="29"/>
  <c r="D395" i="29"/>
  <c r="E394" i="29"/>
  <c r="D394" i="29"/>
  <c r="E392" i="29"/>
  <c r="D392" i="29"/>
  <c r="E391" i="29"/>
  <c r="D391" i="29"/>
  <c r="E390" i="29"/>
  <c r="D390" i="29"/>
  <c r="E389" i="29"/>
  <c r="D389" i="29"/>
  <c r="E388" i="29"/>
  <c r="D388" i="29"/>
  <c r="E386" i="29"/>
  <c r="D386" i="29"/>
  <c r="E385" i="29"/>
  <c r="D385" i="29"/>
  <c r="E384" i="29"/>
  <c r="D384" i="29"/>
  <c r="E383" i="29"/>
  <c r="D383" i="29"/>
  <c r="E382" i="29"/>
  <c r="D382" i="29"/>
  <c r="E381" i="29"/>
  <c r="D381" i="29"/>
  <c r="E380" i="29"/>
  <c r="D380" i="29"/>
  <c r="E379" i="29"/>
  <c r="D379" i="29"/>
  <c r="E378" i="29"/>
  <c r="D378" i="29"/>
  <c r="E377" i="29"/>
  <c r="D377" i="29"/>
  <c r="E376" i="29"/>
  <c r="D376" i="29"/>
  <c r="E375" i="29"/>
  <c r="D375" i="29"/>
  <c r="E373" i="29"/>
  <c r="D373" i="29"/>
  <c r="E372" i="29"/>
  <c r="D372" i="29"/>
  <c r="E371" i="29"/>
  <c r="D371" i="29"/>
  <c r="E370" i="29"/>
  <c r="D370" i="29"/>
  <c r="E369" i="29"/>
  <c r="D369" i="29"/>
  <c r="E368" i="29"/>
  <c r="D368" i="29"/>
  <c r="E367" i="29"/>
  <c r="D367" i="29"/>
  <c r="E365" i="29"/>
  <c r="D365" i="29"/>
  <c r="E353" i="29"/>
  <c r="D353" i="29"/>
  <c r="E352" i="29"/>
  <c r="D352" i="29"/>
  <c r="E351" i="29"/>
  <c r="D351" i="29"/>
  <c r="E350" i="29"/>
  <c r="D350" i="29"/>
  <c r="E349" i="29"/>
  <c r="D349" i="29"/>
  <c r="E348" i="29"/>
  <c r="D348" i="29"/>
  <c r="E347" i="29"/>
  <c r="D347" i="29"/>
  <c r="E346" i="29"/>
  <c r="D346" i="29"/>
  <c r="E345" i="29"/>
  <c r="D345" i="29"/>
  <c r="E343" i="29"/>
  <c r="D343" i="29"/>
  <c r="E342" i="29"/>
  <c r="D342" i="29"/>
  <c r="E341" i="29"/>
  <c r="D341" i="29"/>
  <c r="E339" i="29"/>
  <c r="D339" i="29"/>
  <c r="E338" i="29"/>
  <c r="D338" i="29"/>
  <c r="E337" i="29"/>
  <c r="D337" i="29"/>
  <c r="E336" i="29"/>
  <c r="D336" i="29"/>
  <c r="E335" i="29"/>
  <c r="D335" i="29"/>
  <c r="E333" i="29"/>
  <c r="D333" i="29"/>
  <c r="E332" i="29"/>
  <c r="D332" i="29"/>
  <c r="E331" i="29"/>
  <c r="D331" i="29"/>
  <c r="E330" i="29"/>
  <c r="D330" i="29"/>
  <c r="E329" i="29"/>
  <c r="D329" i="29"/>
  <c r="E328" i="29"/>
  <c r="D328" i="29"/>
  <c r="E327" i="29"/>
  <c r="D327" i="29"/>
  <c r="E326" i="29"/>
  <c r="D326" i="29"/>
  <c r="E325" i="29"/>
  <c r="D325" i="29"/>
  <c r="E323" i="29"/>
  <c r="D323" i="29"/>
  <c r="E322" i="29"/>
  <c r="D322" i="29"/>
  <c r="E321" i="29"/>
  <c r="D321" i="29"/>
  <c r="E319" i="29"/>
  <c r="D319" i="29"/>
  <c r="E316" i="29"/>
  <c r="D316" i="29"/>
  <c r="E314" i="29"/>
  <c r="D314" i="29"/>
  <c r="E313" i="29"/>
  <c r="D313" i="29"/>
  <c r="E312" i="29"/>
  <c r="D312" i="29"/>
  <c r="E311" i="29"/>
  <c r="D311" i="29"/>
  <c r="E310" i="29"/>
  <c r="D310" i="29"/>
  <c r="E309" i="29"/>
  <c r="D309" i="29"/>
  <c r="E308" i="29"/>
  <c r="D308" i="29"/>
  <c r="E307" i="29"/>
  <c r="D307" i="29"/>
  <c r="E306" i="29"/>
  <c r="D306" i="29"/>
  <c r="E305" i="29"/>
  <c r="D305" i="29"/>
  <c r="E304" i="29"/>
  <c r="D304" i="29"/>
  <c r="E303" i="29"/>
  <c r="D303" i="29"/>
  <c r="E301" i="29"/>
  <c r="D301" i="29"/>
  <c r="E300" i="29"/>
  <c r="D300" i="29"/>
  <c r="E299" i="29"/>
  <c r="D299" i="29"/>
  <c r="E298" i="29"/>
  <c r="D298" i="29"/>
  <c r="E297" i="29"/>
  <c r="D297" i="29"/>
  <c r="E296" i="29"/>
  <c r="D296" i="29"/>
  <c r="E295" i="29"/>
  <c r="D295" i="29"/>
  <c r="E294" i="29"/>
  <c r="D294" i="29"/>
  <c r="E292" i="29"/>
  <c r="D292" i="29"/>
  <c r="E280" i="29"/>
  <c r="D280" i="29"/>
  <c r="E279" i="29"/>
  <c r="D279" i="29"/>
  <c r="E278" i="29"/>
  <c r="D278" i="29"/>
  <c r="E277" i="29"/>
  <c r="D277" i="29"/>
  <c r="E276" i="29"/>
  <c r="D276" i="29"/>
  <c r="E275" i="29"/>
  <c r="D275" i="29"/>
  <c r="E274" i="29"/>
  <c r="D274" i="29"/>
  <c r="E273" i="29"/>
  <c r="D273" i="29"/>
  <c r="E271" i="29"/>
  <c r="D271" i="29"/>
  <c r="E270" i="29"/>
  <c r="D270" i="29"/>
  <c r="E268" i="29"/>
  <c r="D268" i="29"/>
  <c r="E267" i="29"/>
  <c r="D267" i="29"/>
  <c r="E266" i="29"/>
  <c r="D266" i="29"/>
  <c r="E265" i="29"/>
  <c r="D265" i="29"/>
  <c r="E263" i="29"/>
  <c r="D263" i="29"/>
  <c r="E262" i="29"/>
  <c r="D262" i="29"/>
  <c r="E261" i="29"/>
  <c r="D261" i="29"/>
  <c r="E259" i="29"/>
  <c r="D259" i="29"/>
  <c r="E258" i="29"/>
  <c r="D258" i="29"/>
  <c r="E256" i="29"/>
  <c r="D256" i="29"/>
  <c r="E255" i="29"/>
  <c r="D255" i="29"/>
  <c r="E253" i="29"/>
  <c r="D253" i="29"/>
  <c r="E252" i="29"/>
  <c r="D252" i="29"/>
  <c r="E250" i="29"/>
  <c r="D250" i="29"/>
  <c r="E248" i="29"/>
  <c r="D248" i="29"/>
  <c r="E247" i="29"/>
  <c r="D247" i="29"/>
  <c r="E246" i="29"/>
  <c r="D246" i="29"/>
  <c r="E244" i="29"/>
  <c r="D244" i="29"/>
  <c r="E235" i="29"/>
  <c r="D235" i="29"/>
  <c r="E233" i="29"/>
  <c r="D233" i="29"/>
  <c r="E231" i="29"/>
  <c r="D231" i="29"/>
  <c r="E230" i="29"/>
  <c r="D230" i="29"/>
  <c r="E229" i="29"/>
  <c r="D229" i="29"/>
  <c r="E228" i="29"/>
  <c r="D228" i="29"/>
  <c r="E227" i="29"/>
  <c r="D227" i="29"/>
  <c r="E226" i="29"/>
  <c r="D226" i="29"/>
  <c r="E225" i="29"/>
  <c r="D225" i="29"/>
  <c r="E224" i="29"/>
  <c r="D224" i="29"/>
  <c r="E223" i="29"/>
  <c r="D223" i="29"/>
  <c r="E221" i="29"/>
  <c r="D221" i="29"/>
  <c r="E220" i="29"/>
  <c r="D220" i="29"/>
  <c r="E219" i="29"/>
  <c r="D219" i="29"/>
  <c r="E217" i="29"/>
  <c r="D217" i="29"/>
  <c r="E216" i="29"/>
  <c r="D216" i="29"/>
  <c r="E215" i="29"/>
  <c r="D215" i="29"/>
  <c r="E214" i="29"/>
  <c r="D214" i="29"/>
  <c r="E213" i="29"/>
  <c r="D213" i="29"/>
  <c r="E212" i="29"/>
  <c r="D212" i="29"/>
  <c r="E210" i="29"/>
  <c r="D210" i="29"/>
  <c r="E209" i="29"/>
  <c r="D209" i="29"/>
  <c r="E208" i="29"/>
  <c r="D208" i="29"/>
  <c r="E207" i="29"/>
  <c r="D207" i="29"/>
  <c r="E206" i="29"/>
  <c r="D206" i="29"/>
  <c r="E205" i="29"/>
  <c r="D205" i="29"/>
  <c r="E204" i="29"/>
  <c r="D204" i="29"/>
  <c r="E203" i="29"/>
  <c r="D203" i="29"/>
  <c r="E202" i="29"/>
  <c r="D202" i="29"/>
  <c r="E200" i="29"/>
  <c r="D200" i="29"/>
  <c r="E199" i="29"/>
  <c r="D199" i="29"/>
  <c r="E198" i="29"/>
  <c r="D198" i="29"/>
  <c r="E196" i="29"/>
  <c r="D196" i="29"/>
  <c r="E195" i="29"/>
  <c r="D195" i="29"/>
  <c r="E194" i="29"/>
  <c r="D194" i="29"/>
  <c r="E192" i="29"/>
  <c r="D192" i="29"/>
  <c r="E191" i="29"/>
  <c r="D191" i="29"/>
  <c r="E189" i="29"/>
  <c r="D189" i="29"/>
  <c r="E188" i="29"/>
  <c r="D188" i="29"/>
  <c r="E187" i="29"/>
  <c r="D187" i="29"/>
  <c r="E186" i="29"/>
  <c r="D186" i="29"/>
  <c r="E185" i="29"/>
  <c r="D185" i="29"/>
  <c r="E184" i="29"/>
  <c r="D184" i="29"/>
  <c r="E183" i="29"/>
  <c r="D183" i="29"/>
  <c r="E182" i="29"/>
  <c r="D182" i="29"/>
  <c r="E181" i="29"/>
  <c r="D181" i="29"/>
  <c r="E180" i="29"/>
  <c r="D180" i="29"/>
  <c r="E179" i="29"/>
  <c r="D179" i="29"/>
  <c r="E178" i="29"/>
  <c r="D178" i="29"/>
  <c r="E177" i="29"/>
  <c r="D177" i="29"/>
  <c r="E175" i="29"/>
  <c r="D175" i="29"/>
  <c r="E174" i="29"/>
  <c r="D174" i="29"/>
  <c r="E173" i="29"/>
  <c r="D173" i="29"/>
  <c r="E172" i="29"/>
  <c r="D172" i="29"/>
  <c r="E171" i="29"/>
  <c r="D171" i="29"/>
  <c r="E170" i="29"/>
  <c r="D170" i="29"/>
  <c r="E169" i="29"/>
  <c r="D169" i="29"/>
  <c r="E168" i="29"/>
  <c r="D168" i="29"/>
  <c r="E166" i="29"/>
  <c r="D166" i="29"/>
  <c r="E154" i="29"/>
  <c r="D154" i="29"/>
  <c r="E152" i="29"/>
  <c r="D152" i="29"/>
  <c r="E150" i="29"/>
  <c r="D150" i="29"/>
  <c r="E149" i="29"/>
  <c r="D149" i="29"/>
  <c r="E148" i="29"/>
  <c r="D148" i="29"/>
  <c r="E147" i="29"/>
  <c r="D147" i="29"/>
  <c r="E146" i="29"/>
  <c r="D146" i="29"/>
  <c r="E145" i="29"/>
  <c r="D145" i="29"/>
  <c r="E144" i="29"/>
  <c r="D144" i="29"/>
  <c r="E143" i="29"/>
  <c r="D143" i="29"/>
  <c r="E142" i="29"/>
  <c r="D142" i="29"/>
  <c r="E140" i="29"/>
  <c r="D140" i="29"/>
  <c r="E139" i="29"/>
  <c r="D139" i="29"/>
  <c r="E138" i="29"/>
  <c r="D138" i="29"/>
  <c r="E136" i="29"/>
  <c r="D136" i="29"/>
  <c r="E135" i="29"/>
  <c r="D135" i="29"/>
  <c r="E134" i="29"/>
  <c r="D134" i="29"/>
  <c r="E133" i="29"/>
  <c r="D133" i="29"/>
  <c r="E132" i="29"/>
  <c r="D132" i="29"/>
  <c r="E131" i="29"/>
  <c r="D131" i="29"/>
  <c r="E129" i="29"/>
  <c r="D129" i="29"/>
  <c r="E128" i="29"/>
  <c r="D128" i="29"/>
  <c r="E127" i="29"/>
  <c r="D127" i="29"/>
  <c r="E126" i="29"/>
  <c r="D126" i="29"/>
  <c r="E125" i="29"/>
  <c r="D125" i="29"/>
  <c r="E124" i="29"/>
  <c r="D124" i="29"/>
  <c r="E123" i="29"/>
  <c r="D123" i="29"/>
  <c r="E122" i="29"/>
  <c r="D122" i="29"/>
  <c r="E121" i="29"/>
  <c r="D121" i="29"/>
  <c r="E119" i="29"/>
  <c r="D119" i="29"/>
  <c r="E118" i="29"/>
  <c r="D118" i="29"/>
  <c r="E117" i="29"/>
  <c r="D117" i="29"/>
  <c r="E115" i="29"/>
  <c r="D115" i="29"/>
  <c r="E114" i="29"/>
  <c r="D114" i="29"/>
  <c r="E113" i="29"/>
  <c r="D113" i="29"/>
  <c r="E112" i="29"/>
  <c r="D112" i="29"/>
  <c r="E110" i="29"/>
  <c r="D110" i="29"/>
  <c r="E109" i="29"/>
  <c r="D109" i="29"/>
  <c r="E108" i="29"/>
  <c r="D108" i="29"/>
  <c r="E107" i="29"/>
  <c r="D107" i="29"/>
  <c r="E104" i="29"/>
  <c r="D104" i="29"/>
  <c r="E103" i="29"/>
  <c r="D103" i="29"/>
  <c r="E102" i="29"/>
  <c r="D102" i="29"/>
  <c r="E101" i="29"/>
  <c r="D101" i="29"/>
  <c r="E99" i="29"/>
  <c r="D99" i="29"/>
  <c r="E98" i="29"/>
  <c r="D98" i="29"/>
  <c r="E97" i="29"/>
  <c r="D97" i="29"/>
  <c r="E96" i="29"/>
  <c r="D96" i="29"/>
  <c r="E95" i="29"/>
  <c r="D95" i="29"/>
  <c r="E94" i="29"/>
  <c r="D94" i="29"/>
  <c r="E93" i="29"/>
  <c r="D93" i="29"/>
  <c r="E92" i="29"/>
  <c r="D92" i="29"/>
  <c r="E91" i="29"/>
  <c r="D91" i="29"/>
  <c r="E89" i="29"/>
  <c r="D89" i="29"/>
  <c r="E88" i="29"/>
  <c r="D88" i="29"/>
  <c r="E87" i="29"/>
  <c r="D87" i="29"/>
  <c r="E86" i="29"/>
  <c r="D86" i="29"/>
  <c r="E85" i="29"/>
  <c r="D85" i="29"/>
  <c r="E84" i="29"/>
  <c r="D84" i="29"/>
  <c r="E83" i="29"/>
  <c r="D83" i="29"/>
  <c r="E82" i="29"/>
  <c r="D82" i="29"/>
  <c r="E80" i="29"/>
  <c r="D80" i="29"/>
  <c r="E68" i="29"/>
  <c r="D68" i="29"/>
  <c r="E66" i="29"/>
  <c r="D66" i="29"/>
  <c r="E64" i="29"/>
  <c r="D64" i="29"/>
  <c r="E63" i="29"/>
  <c r="D63" i="29"/>
  <c r="E62" i="29"/>
  <c r="D62" i="29"/>
  <c r="E61" i="29"/>
  <c r="D61" i="29"/>
  <c r="E60" i="29"/>
  <c r="D60" i="29"/>
  <c r="E59" i="29"/>
  <c r="D59" i="29"/>
  <c r="E58" i="29"/>
  <c r="D58" i="29"/>
  <c r="E57" i="29"/>
  <c r="D57" i="29"/>
  <c r="E56" i="29"/>
  <c r="D56" i="29"/>
  <c r="E54" i="29"/>
  <c r="D54" i="29"/>
  <c r="E53" i="29"/>
  <c r="D53" i="29"/>
  <c r="E52" i="29"/>
  <c r="D52" i="29"/>
  <c r="E50" i="29"/>
  <c r="D50" i="29"/>
  <c r="E49" i="29"/>
  <c r="D49" i="29"/>
  <c r="E48" i="29"/>
  <c r="D48" i="29"/>
  <c r="E47" i="29"/>
  <c r="D47" i="29"/>
  <c r="E46" i="29"/>
  <c r="D46" i="29"/>
  <c r="E45" i="29"/>
  <c r="D45" i="29"/>
  <c r="E43" i="29"/>
  <c r="D43" i="29"/>
  <c r="E42" i="29"/>
  <c r="D42" i="29"/>
  <c r="E41" i="29"/>
  <c r="D41" i="29"/>
  <c r="E39" i="29"/>
  <c r="D39" i="29"/>
  <c r="E38" i="29"/>
  <c r="D38" i="29"/>
  <c r="E37" i="29"/>
  <c r="D37" i="29"/>
  <c r="E36" i="29"/>
  <c r="D36" i="29"/>
  <c r="E35" i="29"/>
  <c r="D35" i="29"/>
  <c r="E32" i="29"/>
  <c r="D32" i="29"/>
  <c r="E31" i="29"/>
  <c r="D31" i="29"/>
  <c r="E29" i="29"/>
  <c r="D29" i="29"/>
  <c r="E28" i="29"/>
  <c r="D28" i="29"/>
  <c r="E27" i="29"/>
  <c r="D27" i="29"/>
  <c r="E26" i="29"/>
  <c r="D26" i="29"/>
  <c r="E25" i="29"/>
  <c r="D25" i="29"/>
  <c r="E24" i="29"/>
  <c r="D24" i="29"/>
  <c r="E23" i="29"/>
  <c r="D23" i="29"/>
  <c r="E22" i="29"/>
  <c r="D22" i="29"/>
  <c r="E21" i="29"/>
  <c r="D21" i="29"/>
  <c r="E20" i="29"/>
  <c r="D20" i="29"/>
  <c r="E18" i="29"/>
  <c r="D18" i="29"/>
  <c r="E17" i="29"/>
  <c r="D17" i="29"/>
  <c r="E15" i="29"/>
  <c r="D15" i="29"/>
  <c r="E14" i="29"/>
  <c r="D14" i="29"/>
  <c r="E13" i="29"/>
  <c r="D13" i="29"/>
  <c r="E12" i="29"/>
  <c r="D12" i="29"/>
  <c r="E11" i="29"/>
  <c r="D11" i="29"/>
  <c r="E9" i="29"/>
  <c r="D9" i="29"/>
  <c r="C9" i="26"/>
  <c r="E9" i="26" s="1"/>
  <c r="C9" i="25"/>
  <c r="E9" i="25" s="1"/>
  <c r="C9" i="24"/>
  <c r="E9" i="24" s="1"/>
  <c r="C9" i="20"/>
  <c r="E9" i="20" s="1"/>
  <c r="E9" i="23"/>
  <c r="G9" i="23" s="1"/>
  <c r="C54" i="21"/>
  <c r="E9" i="21"/>
  <c r="E51" i="18"/>
  <c r="D51" i="18"/>
  <c r="B49" i="18"/>
  <c r="D49" i="18" s="1"/>
  <c r="G21" i="18"/>
  <c r="G19" i="18"/>
  <c r="G18" i="18"/>
  <c r="G11" i="18"/>
  <c r="G9" i="18"/>
  <c r="C58" i="17"/>
  <c r="E58" i="17" s="1"/>
  <c r="E9" i="17"/>
  <c r="E9" i="16"/>
  <c r="C10" i="14"/>
  <c r="D10" i="14" s="1"/>
  <c r="C10" i="13"/>
  <c r="E10" i="13" s="1"/>
  <c r="C10" i="12"/>
  <c r="E10" i="12" s="1"/>
  <c r="C10" i="11"/>
  <c r="E10" i="11" s="1"/>
  <c r="E9" i="9"/>
  <c r="G9" i="9" s="1"/>
  <c r="E9" i="8"/>
  <c r="G9" i="8" s="1"/>
  <c r="E9" i="7"/>
  <c r="G9" i="7" s="1"/>
  <c r="F9" i="23" l="1"/>
  <c r="D9" i="26"/>
  <c r="D9" i="24"/>
  <c r="D9" i="20"/>
  <c r="B47" i="18"/>
  <c r="E47" i="18" s="1"/>
  <c r="D47" i="18"/>
  <c r="E49" i="18"/>
  <c r="D58" i="17"/>
  <c r="E10" i="14"/>
  <c r="D10" i="13"/>
  <c r="D10" i="12"/>
  <c r="D10" i="11"/>
  <c r="F9" i="9"/>
  <c r="F9" i="8"/>
  <c r="F9" i="7"/>
  <c r="E9" i="3" l="1"/>
  <c r="G9" i="3" s="1"/>
  <c r="D9" i="3"/>
  <c r="F9" i="3" l="1"/>
</calcChain>
</file>

<file path=xl/sharedStrings.xml><?xml version="1.0" encoding="utf-8"?>
<sst xmlns="http://schemas.openxmlformats.org/spreadsheetml/2006/main" count="3520" uniqueCount="228">
  <si>
    <t>Убрано зерновых культур - всего (без зернобобовых, риса и гречихи)</t>
  </si>
  <si>
    <t>Сельское хозяйство - всего</t>
  </si>
  <si>
    <t>Засеянная площадь</t>
  </si>
  <si>
    <t>Уборочная площадь</t>
  </si>
  <si>
    <t>Убрано на отчетную дату</t>
  </si>
  <si>
    <t xml:space="preserve">2026г. в % к  </t>
  </si>
  <si>
    <t xml:space="preserve">в % к                                   уборочной </t>
  </si>
  <si>
    <t xml:space="preserve">2026г. </t>
  </si>
  <si>
    <t xml:space="preserve">2025г. </t>
  </si>
  <si>
    <t>площади</t>
  </si>
  <si>
    <t>КЫРГЫЗСКАЯ РЕСПУБЛИКА</t>
  </si>
  <si>
    <t xml:space="preserve">         -</t>
  </si>
  <si>
    <t>БАТКЕНСКАЯ ОБЛАСТЬ</t>
  </si>
  <si>
    <t>БАТКЕНСКИЙ РАЙОН</t>
  </si>
  <si>
    <t>КАДАМЖАЙСКИЙ РАЙОН</t>
  </si>
  <si>
    <t>ЛЕЙЛЕКСКИЙ РАЙОН</t>
  </si>
  <si>
    <t xml:space="preserve">  в т.ч. г.РАЗЗАКОВ</t>
  </si>
  <si>
    <t>г.БАТКЕН</t>
  </si>
  <si>
    <t>г.КЫЗЫЛ-КИЯ</t>
  </si>
  <si>
    <t>г.СУЛЮКТА</t>
  </si>
  <si>
    <t>ДЖАЛАЛ-АБАДСКАЯ ОБЛАСТЬ</t>
  </si>
  <si>
    <t>АКСЫЙСКИЙ РАЙОН</t>
  </si>
  <si>
    <t xml:space="preserve"> в т.ч. г.КЕРБЕН</t>
  </si>
  <si>
    <t>АЛА-БУКИНСКИЙ РАЙОН</t>
  </si>
  <si>
    <t>БАЗАР-КОРГОНСКИЙ РАЙОН</t>
  </si>
  <si>
    <t>НООКЕНСКИЙ РАЙОН</t>
  </si>
  <si>
    <t xml:space="preserve"> в т.ч. г.КОЧКОР-АТА</t>
  </si>
  <si>
    <t>СУЗАКСКИЙ РАЙОН</t>
  </si>
  <si>
    <t xml:space="preserve"> в т.ч. г.КОК-ЖАНГАК</t>
  </si>
  <si>
    <t>ТОГУЗ-ТОРОУСКИЙ РАЙОН</t>
  </si>
  <si>
    <t>ТОКТОГУЛЬСКИЙ РАЙОН</t>
  </si>
  <si>
    <t>ЧАТКАЛЬСКИЙ РАЙОН</t>
  </si>
  <si>
    <t>г.ДЖАЛАЛ-АБАД</t>
  </si>
  <si>
    <t>г.КАРА-КУЛЬ</t>
  </si>
  <si>
    <t>г.МАЙЛУУ-СУУ</t>
  </si>
  <si>
    <t>г.ТАШ-КУМЫР</t>
  </si>
  <si>
    <t>ИССЫК-КУЛЬСКАЯ ОБЛАСТЬ</t>
  </si>
  <si>
    <t>АК-СУЙСКИЙ РАЙОН</t>
  </si>
  <si>
    <t>ЖЕТИ-ОГУЗСКИЙ РАЙОН</t>
  </si>
  <si>
    <t>ИССЫК-КУЛЬСКИЙ РАЙОН</t>
  </si>
  <si>
    <t xml:space="preserve"> в т.ч. г.ЧОЛПОН-АТА</t>
  </si>
  <si>
    <t>ТОНСКИЙ РАЙОН</t>
  </si>
  <si>
    <t>ТЮПСКИЙ РАЙОН</t>
  </si>
  <si>
    <t>г.КАРАКОЛ</t>
  </si>
  <si>
    <t>г.БАЛЫКЧЫ</t>
  </si>
  <si>
    <t>НАРЫНСКАЯ ОБЛАСТЬ</t>
  </si>
  <si>
    <t>АК-ТАЛИНСКИЙ РАЙОН</t>
  </si>
  <si>
    <t>ЖУМГАЛЬСКИЙ РАЙОН</t>
  </si>
  <si>
    <t>КОЧКОРСКИЙ РАЙОН</t>
  </si>
  <si>
    <t>НАРЫНСКИЙ РАЙОН</t>
  </si>
  <si>
    <t>ОШСКАЯ ОБЛАСТЬ</t>
  </si>
  <si>
    <t>АЛАЙСКИЙ РАЙОН</t>
  </si>
  <si>
    <t>АРАВАНСКИЙ РАЙОН</t>
  </si>
  <si>
    <t>КАРА-КУЛЖИНСКИЙ РАЙОН</t>
  </si>
  <si>
    <t>КАРА-СУУСКИЙ РАЙОН</t>
  </si>
  <si>
    <t xml:space="preserve"> в т.ч. г.КАРА-СУУ</t>
  </si>
  <si>
    <t>НООКАТСКИЙ РАЙОН</t>
  </si>
  <si>
    <t xml:space="preserve"> в т.ч.г.НООКАТ</t>
  </si>
  <si>
    <t>УЗГЕНСКИЙ РАЙОН</t>
  </si>
  <si>
    <t xml:space="preserve"> в т.ч. г.УЗГЕН</t>
  </si>
  <si>
    <t>ЧОН-АЛАЙСКИЙ РАЙОН</t>
  </si>
  <si>
    <t>ТАЛАССКАЯ ОБЛАСТЬ</t>
  </si>
  <si>
    <t>БАКАЙ-АТИНСКИЙ РАЙОН</t>
  </si>
  <si>
    <t>АЙТМАТОВСКИЙ РАЙОН</t>
  </si>
  <si>
    <t>МАНАССКИЙ РАЙОН</t>
  </si>
  <si>
    <t>ТАЛАССКИЙ РАЙОН</t>
  </si>
  <si>
    <t>г.ТАЛАС</t>
  </si>
  <si>
    <t>ЧУЙСКАЯ ОБЛАСТЬ</t>
  </si>
  <si>
    <t>АЛАМУДУНСКИЙ РАЙОН</t>
  </si>
  <si>
    <t>ЖАЙЫЛСКИЙ РАЙОН</t>
  </si>
  <si>
    <t>КЕМИНСКИЙ РАЙОН</t>
  </si>
  <si>
    <t>МОСКОВСКИЙ РАЙОН</t>
  </si>
  <si>
    <t>ПАНФИЛОВСКИЙ РАЙОН</t>
  </si>
  <si>
    <t>СОКУЛУКСКИЙ РАЙОН</t>
  </si>
  <si>
    <t xml:space="preserve"> в т.ч. г.ШОПОКОВ</t>
  </si>
  <si>
    <t>ЫСЫК-АТИНСКИЙ РАЙОН</t>
  </si>
  <si>
    <t>ЧУЙСКИЙ РАЙОН</t>
  </si>
  <si>
    <t>г.ТОКМОК</t>
  </si>
  <si>
    <t>г.КАНТ</t>
  </si>
  <si>
    <t>г.КАРА-БАЛТА</t>
  </si>
  <si>
    <t>г.БИШКЕК</t>
  </si>
  <si>
    <t>г.ОШ</t>
  </si>
  <si>
    <t>Убрано зерновых культур  (без кукурузы, зернобобовых, риса и гречихи)</t>
  </si>
  <si>
    <t>(гектаров)</t>
  </si>
  <si>
    <t>Убрано пшеницы</t>
  </si>
  <si>
    <t>Убрано ячменя</t>
  </si>
  <si>
    <t>Убрано прочих зерновых</t>
  </si>
  <si>
    <t>Намолочено зерна - всего (без зернобобовых, риса и гречихи)</t>
  </si>
  <si>
    <t xml:space="preserve">B первоначально оприходованном весе </t>
  </si>
  <si>
    <t>(центнеров)</t>
  </si>
  <si>
    <t xml:space="preserve">2026г. в % к  2025г. </t>
  </si>
  <si>
    <t>Намолочено с 1 га</t>
  </si>
  <si>
    <t>в %</t>
  </si>
  <si>
    <t xml:space="preserve"> +, -</t>
  </si>
  <si>
    <t>Намолочено зерна (без зернобобовых, риса, гречихи и кукурузы)</t>
  </si>
  <si>
    <t>В первоначально оприходованном весе</t>
  </si>
  <si>
    <t>Намолочено пшеницы</t>
  </si>
  <si>
    <t>Намолочено ячменя</t>
  </si>
  <si>
    <t>Намолочено прочих зерновых культур</t>
  </si>
  <si>
    <t>Всего убрано кукурузы на зерно, силос и зеленый корм</t>
  </si>
  <si>
    <t>Убрано кукурузы на зерно в полной спелости</t>
  </si>
  <si>
    <t xml:space="preserve">Собрано початков кукурузы в полной спелости </t>
  </si>
  <si>
    <t>Собрано с 1 га</t>
  </si>
  <si>
    <t>Убрано зернобобовых культур</t>
  </si>
  <si>
    <t>Намолочено зернобобовых культур</t>
  </si>
  <si>
    <t>Убрано риса</t>
  </si>
  <si>
    <t>Намолочено риса</t>
  </si>
  <si>
    <t>Убрано масличных культур</t>
  </si>
  <si>
    <t>Намолочено масличных культур</t>
  </si>
  <si>
    <t>Собрано табака</t>
  </si>
  <si>
    <t>Накопано с 1 га</t>
  </si>
  <si>
    <t>Выкопано картофеля</t>
  </si>
  <si>
    <t>Накопано картофеля</t>
  </si>
  <si>
    <t>Собрано овощей</t>
  </si>
  <si>
    <t>Собрано бахчевых культур</t>
  </si>
  <si>
    <t>Собрано плодово-ягодных культур</t>
  </si>
  <si>
    <t>Собрано винограда</t>
  </si>
  <si>
    <t>ТЕРРИТОРИИ</t>
  </si>
  <si>
    <t>2026г. в % к  2025г</t>
  </si>
  <si>
    <t>в % к уборочной площади</t>
  </si>
  <si>
    <t xml:space="preserve">в % к                                   уборочной площади </t>
  </si>
  <si>
    <t>6=4/2*100</t>
  </si>
  <si>
    <t xml:space="preserve">Засеянная площадь 2026 г. </t>
  </si>
  <si>
    <t xml:space="preserve">Уборочная площадь 2026 г. </t>
  </si>
  <si>
    <t xml:space="preserve">2026г. в % к  2025 г. </t>
  </si>
  <si>
    <t xml:space="preserve">в % к                                   уборочной  площади </t>
  </si>
  <si>
    <t>в % к                                   уборочной площади</t>
  </si>
  <si>
    <t xml:space="preserve">   Председатель</t>
  </si>
  <si>
    <t>Кудайбергенов Б.Ж.</t>
  </si>
  <si>
    <t>Национальный статистический комитет</t>
  </si>
  <si>
    <t>Кыргызской республики</t>
  </si>
  <si>
    <t>г. Бишкек – 2026</t>
  </si>
  <si>
    <t xml:space="preserve">   Сводка о ходе уборки урожая сельскохозяйственных  культур по областям и районам кыргызской республики на 23 августа 2026 года</t>
  </si>
  <si>
    <t>Для информации, связанной с этой публикацией, обращайтесь:</t>
  </si>
  <si>
    <t xml:space="preserve">по адресу: г. Бишкек, ул. Фрунзе, 374, </t>
  </si>
  <si>
    <t xml:space="preserve">телефон: 996 (312) 664043; факс: 66-01-38 </t>
  </si>
  <si>
    <t>интернет: www.stat.gov. kg; e-mail: nsc_mail@stat.kg.</t>
  </si>
  <si>
    <t xml:space="preserve">Национальный статистический комитет Кыргызской Республики </t>
  </si>
  <si>
    <t>Отдел статистики сельского хозяйства</t>
  </si>
  <si>
    <t xml:space="preserve">Публикация содержит подробную информацию, основанную на предварительных данных предоставленных от органов местного самоуправления по итогам заполнения статистического отчета ф.7сх. Итоговые данные представлены в разрезе регионов республики.  </t>
  </si>
  <si>
    <t>Данные приведены по состоянию на 23 июля текущего года по итогам уборки урожая сельскохозяйственных культур. Публикация содержит около 22 таблиц, содержащих данные уборочной площади и валового сбора урожая сельскохозяйственных культур по видам, характеризующих структуру производства продукции растениеводства в   республике в сравнению с предыдущим периодом.</t>
  </si>
  <si>
    <r>
      <t xml:space="preserve">Пользователи при использовании данных официальной статистики и соответствующих метаданных   обязаны ссылаться на их источник </t>
    </r>
    <r>
      <rPr>
        <sz val="12"/>
        <color rgb="FF303030"/>
        <rFont val="Times New Roman"/>
        <family val="1"/>
        <charset val="204"/>
      </rPr>
      <t>(статья 30 Закона «Об официальной статистике»).</t>
    </r>
  </si>
  <si>
    <t>ISBN 978-9967-66-40-43</t>
  </si>
  <si>
    <t>Интернет: www.stat.gov.kg</t>
  </si>
  <si>
    <t>e-mail: nsc_mail@stat.kg</t>
  </si>
  <si>
    <t>© Нацстатком КР</t>
  </si>
  <si>
    <t xml:space="preserve">Сводка о ходе уборки урожая сельскохозяйственных культур по областям и районам Кыргызской Республики на 23 августа  2026 года </t>
  </si>
  <si>
    <t>Содержание</t>
  </si>
  <si>
    <t>1 таб</t>
  </si>
  <si>
    <t>Убрано зерновых культур-всего (без  зернобобовых,риса и гречихи)</t>
  </si>
  <si>
    <t>2 таб</t>
  </si>
  <si>
    <t>Убрано зерновых культур-всего (без кукурузы, зернобобовых,риса и гречихи)</t>
  </si>
  <si>
    <t>3 таб</t>
  </si>
  <si>
    <t>4 таб</t>
  </si>
  <si>
    <t>5 таб</t>
  </si>
  <si>
    <t>6 таб</t>
  </si>
  <si>
    <t xml:space="preserve">Намолочено зерна –всего (без зернобобовых ,риса и гречихи) </t>
  </si>
  <si>
    <t>в первоначально оприходованном весе</t>
  </si>
  <si>
    <t>7 таб</t>
  </si>
  <si>
    <t xml:space="preserve">Намолочено зерна –всего (без зернобобовых ,риса , гречихи и кукурузы) </t>
  </si>
  <si>
    <t>8 таб</t>
  </si>
  <si>
    <t xml:space="preserve">Намолочено пшеницы в первоночально оприходованном весе </t>
  </si>
  <si>
    <t>9 таб</t>
  </si>
  <si>
    <t>Намолочено ячменя в первоночально оприходованном весе</t>
  </si>
  <si>
    <t>10 таб</t>
  </si>
  <si>
    <t>Намлолочено прочих зерновых культур</t>
  </si>
  <si>
    <t>11 таб</t>
  </si>
  <si>
    <t>Собрано початков кукурузы в полной спелости</t>
  </si>
  <si>
    <t>12 таб</t>
  </si>
  <si>
    <t xml:space="preserve">Намолочено зернобобовых культур </t>
  </si>
  <si>
    <t>13 таб</t>
  </si>
  <si>
    <t>14 таб</t>
  </si>
  <si>
    <t>15 таб</t>
  </si>
  <si>
    <t>16 таб</t>
  </si>
  <si>
    <t>17 таб</t>
  </si>
  <si>
    <t>18 таб</t>
  </si>
  <si>
    <t>19 таб</t>
  </si>
  <si>
    <t>20 таб</t>
  </si>
  <si>
    <t>21 таб</t>
  </si>
  <si>
    <t>22 таб</t>
  </si>
  <si>
    <t>Намолочено риса в первоночальном оприходованном весе</t>
  </si>
  <si>
    <t>19.1 таб</t>
  </si>
  <si>
    <t>Овощи по видам</t>
  </si>
  <si>
    <t>21.1 таб</t>
  </si>
  <si>
    <t>Плоды ягоды по видам</t>
  </si>
  <si>
    <t xml:space="preserve"> 2. КАПУСТА</t>
  </si>
  <si>
    <t xml:space="preserve"> 3. ОГУРЦЫ</t>
  </si>
  <si>
    <t xml:space="preserve"> 4. ПОМИДОРЫ</t>
  </si>
  <si>
    <t xml:space="preserve"> 5.СВЕКЛА СТОЛОВАЯ</t>
  </si>
  <si>
    <t xml:space="preserve"> 6.МОРКОВЬ СТОЛОВАЯ</t>
  </si>
  <si>
    <t xml:space="preserve"> 7.ЛУК НА РЕПКУ</t>
  </si>
  <si>
    <t xml:space="preserve"> 8.ЧЕСНОК</t>
  </si>
  <si>
    <t xml:space="preserve"> 9.ГОРОХ-ОВОЩНОЙ</t>
  </si>
  <si>
    <t>10. КУКУРУЗА САХАРНАЯ</t>
  </si>
  <si>
    <t>11. РЕДИСКА</t>
  </si>
  <si>
    <t>12. РЕДЬКА</t>
  </si>
  <si>
    <t>13. ЗЕЛЕНЬ(УКРОП.ПЕТРУШКА.СЕЛЬДЕРЕЙ)</t>
  </si>
  <si>
    <t>14.ПАСТЕРНАК</t>
  </si>
  <si>
    <t>15. из них: БАКЛАЖАНЫ</t>
  </si>
  <si>
    <t>16.ПЕРЕЦ(СЛАДКИЙ.ОСТРЫЙ)</t>
  </si>
  <si>
    <t>2. СЕМЕЧКОВОЕ</t>
  </si>
  <si>
    <t>3. в том числе: ЯБЛОНЯ</t>
  </si>
  <si>
    <t>4. в том числе: ГРУША</t>
  </si>
  <si>
    <t>5. в том числе: АЙВА</t>
  </si>
  <si>
    <t>6.КОСТОЧКОВОЕ</t>
  </si>
  <si>
    <t>7. в том числе: СЛИВА</t>
  </si>
  <si>
    <t>8. в том числе: ВИШНЯ</t>
  </si>
  <si>
    <t>9. в том числе: ЧЕРЕШНЯ</t>
  </si>
  <si>
    <t>10. в том числе: АБРИКОС</t>
  </si>
  <si>
    <t>-</t>
  </si>
  <si>
    <t>11. в том числе: ПЕРСИК</t>
  </si>
  <si>
    <t>12. в том числе: ДРУГИЕ(АЛЫЧА и ДР)</t>
  </si>
  <si>
    <t>13.ОРЕХОПЛОДНОЕ</t>
  </si>
  <si>
    <t>14. в том числе: ГРЕЦКИЙ ОРЕХ</t>
  </si>
  <si>
    <t>15. в том числе: МИНДАЛЬ</t>
  </si>
  <si>
    <t>16. в том числе: ФИСТАШКИ</t>
  </si>
  <si>
    <t>18.СУБТРОПИЧЕСКОЕ</t>
  </si>
  <si>
    <t>19. в том числе: ИНЖИР</t>
  </si>
  <si>
    <t>20. в том числе: ХУРМА</t>
  </si>
  <si>
    <t>21. в том числе:ГРАНАТ</t>
  </si>
  <si>
    <t>22. ЦИТРУСОВые(лимон и другие)</t>
  </si>
  <si>
    <t>23. в том числе:лимон</t>
  </si>
  <si>
    <t>25.ЯГОДНИКИ</t>
  </si>
  <si>
    <t>26. в том числе:КЛУБНИКА</t>
  </si>
  <si>
    <t>27. в том числе:МАЛИНА</t>
  </si>
  <si>
    <t>28. в том числе:СМОРОДИНА</t>
  </si>
  <si>
    <t>29. в том числе:КРЫЖОВНИК</t>
  </si>
  <si>
    <t>30. в том числе:ДРУГИЕ(ЕЖЕВИКИ И ДР)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</si>
</sst>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4" x14ac:knownFonts="1">
    <font>
      <sz val="10"/>
      <name val="Arial Cyr"/>
      <charset val="204"/>
    </font>
    <font>
      <b/>
      <sz val="10"/>
      <name val="Times New Roman"/>
      <family val="1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name val="Arial Cyr"/>
      <charset val="204"/>
    </font>
    <font>
      <u/>
      <sz val="10"/>
      <color theme="10"/>
      <name val="Arial Cyr"/>
      <charset val="204"/>
    </font>
    <font>
      <sz val="12"/>
      <name val="Times New Roman"/>
      <family val="1"/>
      <charset val="204"/>
    </font>
    <font>
      <sz val="12"/>
      <color rgb="FF303030"/>
      <name val="Times New Roman"/>
      <family val="1"/>
      <charset val="204"/>
    </font>
    <font>
      <i/>
      <sz val="11"/>
      <name val="Times New Roman"/>
      <family val="1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/>
      <top/>
      <bottom/>
      <diagonal/>
    </border>
  </borders>
  <cellStyleXfs count="3">
    <xf numFmtId="0" fontId="0" fillId="0" borderId="0"/>
    <xf numFmtId="0" fontId="4" fillId="0" borderId="0" applyNumberFormat="0" applyBorder="0" applyAlignment="0"/>
    <xf numFmtId="0" fontId="9" fillId="0" borderId="0" applyNumberFormat="0" applyFill="0" applyBorder="0" applyAlignment="0" applyProtection="0"/>
  </cellStyleXfs>
  <cellXfs count="94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0" xfId="0" applyFont="1" applyAlignment="1">
      <alignment horizontal="right"/>
    </xf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/>
    <xf numFmtId="0" fontId="3" fillId="0" borderId="9" xfId="0" applyFont="1" applyBorder="1" applyAlignment="1">
      <alignment horizontal="right"/>
    </xf>
    <xf numFmtId="0" fontId="3" fillId="0" borderId="10" xfId="0" applyFont="1" applyBorder="1"/>
    <xf numFmtId="0" fontId="3" fillId="0" borderId="9" xfId="0" applyFont="1" applyBorder="1" applyAlignment="1">
      <alignment horizontal="center" wrapText="1"/>
    </xf>
    <xf numFmtId="0" fontId="3" fillId="0" borderId="0" xfId="0" applyFont="1" applyAlignment="1">
      <alignment horizontal="center" vertical="top" wrapText="1"/>
    </xf>
    <xf numFmtId="0" fontId="3" fillId="0" borderId="2" xfId="0" applyFont="1" applyBorder="1" applyAlignment="1">
      <alignment horizontal="center"/>
    </xf>
    <xf numFmtId="0" fontId="3" fillId="0" borderId="1" xfId="0" applyFont="1" applyBorder="1"/>
    <xf numFmtId="0" fontId="3" fillId="0" borderId="0" xfId="0" applyFont="1" applyAlignment="1">
      <alignment wrapText="1"/>
    </xf>
    <xf numFmtId="0" fontId="3" fillId="0" borderId="0" xfId="0" applyFont="1" applyAlignment="1">
      <alignment horizontal="right" wrapText="1"/>
    </xf>
    <xf numFmtId="164" fontId="3" fillId="0" borderId="0" xfId="0" applyNumberFormat="1" applyFont="1" applyAlignment="1">
      <alignment horizontal="right" wrapText="1"/>
    </xf>
    <xf numFmtId="1" fontId="3" fillId="0" borderId="0" xfId="0" applyNumberFormat="1" applyFont="1" applyAlignment="1">
      <alignment horizontal="right" wrapText="1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1" fillId="0" borderId="0" xfId="0" applyFont="1" applyAlignment="1">
      <alignment wrapText="1"/>
    </xf>
    <xf numFmtId="1" fontId="1" fillId="0" borderId="0" xfId="0" applyNumberFormat="1" applyFont="1" applyAlignment="1">
      <alignment horizontal="right" wrapText="1"/>
    </xf>
    <xf numFmtId="164" fontId="1" fillId="0" borderId="0" xfId="0" applyNumberFormat="1" applyFont="1" applyAlignment="1">
      <alignment horizontal="right" wrapText="1"/>
    </xf>
    <xf numFmtId="1" fontId="1" fillId="0" borderId="0" xfId="0" applyNumberFormat="1" applyFont="1"/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right" wrapText="1"/>
    </xf>
    <xf numFmtId="0" fontId="3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right"/>
    </xf>
    <xf numFmtId="1" fontId="3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0" fontId="3" fillId="0" borderId="10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5" fillId="0" borderId="0" xfId="0" applyFont="1"/>
    <xf numFmtId="0" fontId="5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0" borderId="0" xfId="0" applyFont="1"/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0" fillId="0" borderId="0" xfId="0" applyFont="1" applyAlignment="1">
      <alignment horizontal="justify" vertical="center"/>
    </xf>
    <xf numFmtId="0" fontId="9" fillId="0" borderId="0" xfId="2" applyAlignment="1">
      <alignment horizontal="justify" vertical="center"/>
    </xf>
    <xf numFmtId="0" fontId="5" fillId="0" borderId="0" xfId="0" applyFont="1" applyAlignment="1">
      <alignment vertical="center"/>
    </xf>
    <xf numFmtId="0" fontId="10" fillId="0" borderId="0" xfId="0" applyFont="1" applyAlignment="1">
      <alignment vertical="center" wrapText="1"/>
    </xf>
    <xf numFmtId="0" fontId="9" fillId="0" borderId="0" xfId="2" applyAlignment="1">
      <alignment vertical="center" wrapText="1"/>
    </xf>
    <xf numFmtId="0" fontId="12" fillId="0" borderId="0" xfId="0" applyFont="1" applyAlignment="1">
      <alignment horizontal="justify" vertical="center"/>
    </xf>
    <xf numFmtId="0" fontId="9" fillId="0" borderId="0" xfId="2"/>
    <xf numFmtId="0" fontId="10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horizontal="justify" vertical="center"/>
    </xf>
    <xf numFmtId="0" fontId="1" fillId="0" borderId="0" xfId="0" applyFont="1" applyAlignment="1">
      <alignment horizontal="center"/>
    </xf>
    <xf numFmtId="0" fontId="5" fillId="0" borderId="0" xfId="0" applyFont="1" applyAlignment="1">
      <alignment vertical="top" wrapText="1"/>
    </xf>
    <xf numFmtId="0" fontId="1" fillId="0" borderId="0" xfId="0" applyFont="1" applyAlignment="1">
      <alignment horizontal="center"/>
    </xf>
    <xf numFmtId="0" fontId="3" fillId="0" borderId="6" xfId="0" applyFont="1" applyBorder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1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11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164" fontId="1" fillId="0" borderId="0" xfId="0" applyNumberFormat="1" applyFont="1"/>
    <xf numFmtId="164" fontId="3" fillId="0" borderId="0" xfId="0" applyNumberFormat="1" applyFont="1"/>
    <xf numFmtId="1" fontId="3" fillId="0" borderId="0" xfId="0" applyNumberFormat="1" applyFont="1"/>
    <xf numFmtId="0" fontId="5" fillId="0" borderId="0" xfId="0" applyFont="1" applyAlignment="1">
      <alignment horizontal="center"/>
    </xf>
    <xf numFmtId="0" fontId="3" fillId="0" borderId="0" xfId="0" applyFont="1" applyBorder="1" applyAlignment="1">
      <alignment horizontal="center"/>
    </xf>
    <xf numFmtId="164" fontId="1" fillId="0" borderId="0" xfId="0" applyNumberFormat="1" applyFont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504825</xdr:colOff>
      <xdr:row>1</xdr:row>
      <xdr:rowOff>152400</xdr:rowOff>
    </xdr:from>
    <xdr:to>
      <xdr:col>2</xdr:col>
      <xdr:colOff>228600</xdr:colOff>
      <xdr:row>7</xdr:row>
      <xdr:rowOff>123825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635D297B-0194-417E-ADB4-5A29B237F2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4825" y="314325"/>
          <a:ext cx="1257300" cy="1228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4991100</xdr:colOff>
      <xdr:row>21</xdr:row>
      <xdr:rowOff>28575</xdr:rowOff>
    </xdr:from>
    <xdr:to>
      <xdr:col>0</xdr:col>
      <xdr:colOff>6019800</xdr:colOff>
      <xdr:row>26</xdr:row>
      <xdr:rowOff>114300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D710081E-5A1B-44DC-A8E4-A714F523F5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991100" y="6486525"/>
          <a:ext cx="1028700" cy="10096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nsc_mail@stat.kg" TargetMode="External"/><Relationship Id="rId2" Type="http://schemas.openxmlformats.org/officeDocument/2006/relationships/hyperlink" Target="http://www.stat.gov.kg/" TargetMode="External"/><Relationship Id="rId1" Type="http://schemas.openxmlformats.org/officeDocument/2006/relationships/hyperlink" Target="mailto:nsc_mail@stat.kg" TargetMode="External"/><Relationship Id="rId4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44C98E-3296-42C3-BD80-6D05602C54BE}">
  <dimension ref="D4:L23"/>
  <sheetViews>
    <sheetView workbookViewId="0">
      <selection activeCell="H9" sqref="H9"/>
    </sheetView>
  </sheetViews>
  <sheetFormatPr defaultRowHeight="12.75" x14ac:dyDescent="0.2"/>
  <cols>
    <col min="2" max="2" width="13.85546875" customWidth="1"/>
    <col min="3" max="3" width="5" customWidth="1"/>
    <col min="4" max="4" width="56.5703125" customWidth="1"/>
    <col min="5" max="5" width="6" customWidth="1"/>
  </cols>
  <sheetData>
    <row r="4" spans="4:12" ht="20.25" x14ac:dyDescent="0.2">
      <c r="D4" s="47" t="s">
        <v>129</v>
      </c>
    </row>
    <row r="5" spans="4:12" ht="20.25" x14ac:dyDescent="0.2">
      <c r="D5" s="47" t="s">
        <v>130</v>
      </c>
    </row>
    <row r="6" spans="4:12" ht="20.25" x14ac:dyDescent="0.2">
      <c r="D6" s="47"/>
    </row>
    <row r="10" spans="4:12" ht="18.75" x14ac:dyDescent="0.25">
      <c r="D10" s="48"/>
      <c r="E10" s="49"/>
      <c r="F10" s="49"/>
      <c r="G10" s="49"/>
      <c r="H10" s="49"/>
      <c r="I10" s="49"/>
      <c r="J10" s="49"/>
      <c r="K10" s="49"/>
      <c r="L10" s="49"/>
    </row>
    <row r="11" spans="4:12" ht="75" x14ac:dyDescent="0.2">
      <c r="D11" s="50" t="s">
        <v>132</v>
      </c>
      <c r="E11" s="51"/>
      <c r="F11" s="51"/>
      <c r="G11" s="51"/>
      <c r="H11" s="51"/>
      <c r="I11" s="51"/>
      <c r="J11" s="51"/>
      <c r="K11" s="51"/>
      <c r="L11" s="51"/>
    </row>
    <row r="12" spans="4:12" ht="18.75" x14ac:dyDescent="0.25">
      <c r="D12" s="48"/>
      <c r="E12" s="49"/>
      <c r="F12" s="49"/>
      <c r="G12" s="49"/>
      <c r="H12" s="49"/>
      <c r="I12" s="49"/>
      <c r="J12" s="49"/>
      <c r="K12" s="49"/>
      <c r="L12" s="49"/>
    </row>
    <row r="13" spans="4:12" ht="18" x14ac:dyDescent="0.25">
      <c r="D13" s="49"/>
      <c r="E13" s="49"/>
      <c r="F13" s="49"/>
      <c r="G13" s="49"/>
      <c r="H13" s="49"/>
      <c r="I13" s="49"/>
      <c r="J13" s="49"/>
      <c r="K13" s="49"/>
      <c r="L13" s="49"/>
    </row>
    <row r="23" spans="4:4" ht="18.75" x14ac:dyDescent="0.2">
      <c r="D23" s="48" t="s">
        <v>131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BF3FE-B31F-41F2-8918-D944661477A3}">
  <dimension ref="A2:B34"/>
  <sheetViews>
    <sheetView workbookViewId="0">
      <selection activeCell="B12" sqref="B12"/>
    </sheetView>
  </sheetViews>
  <sheetFormatPr defaultRowHeight="12.75" x14ac:dyDescent="0.2"/>
  <cols>
    <col min="1" max="1" width="90.42578125" customWidth="1"/>
    <col min="2" max="2" width="57.28515625" customWidth="1"/>
  </cols>
  <sheetData>
    <row r="2" spans="1:2" ht="56.25" x14ac:dyDescent="0.2">
      <c r="A2" s="50" t="s">
        <v>146</v>
      </c>
    </row>
    <row r="3" spans="1:2" ht="15.75" x14ac:dyDescent="0.2">
      <c r="A3" s="52"/>
    </row>
    <row r="4" spans="1:2" ht="15.75" x14ac:dyDescent="0.2">
      <c r="A4" s="53" t="s">
        <v>133</v>
      </c>
    </row>
    <row r="5" spans="1:2" ht="15.75" x14ac:dyDescent="0.2">
      <c r="A5" s="53" t="s">
        <v>134</v>
      </c>
    </row>
    <row r="6" spans="1:2" ht="15.75" x14ac:dyDescent="0.2">
      <c r="A6" s="53" t="s">
        <v>135</v>
      </c>
    </row>
    <row r="7" spans="1:2" x14ac:dyDescent="0.2">
      <c r="A7" s="54" t="s">
        <v>136</v>
      </c>
    </row>
    <row r="8" spans="1:2" ht="15.75" x14ac:dyDescent="0.2">
      <c r="A8" s="53" t="s">
        <v>137</v>
      </c>
    </row>
    <row r="9" spans="1:2" ht="15.75" x14ac:dyDescent="0.2">
      <c r="A9" s="53" t="s">
        <v>138</v>
      </c>
    </row>
    <row r="10" spans="1:2" ht="15.75" x14ac:dyDescent="0.2">
      <c r="A10" s="53"/>
    </row>
    <row r="11" spans="1:2" ht="63" x14ac:dyDescent="0.2">
      <c r="A11" s="53" t="s">
        <v>139</v>
      </c>
      <c r="B11" s="53"/>
    </row>
    <row r="12" spans="1:2" ht="78.75" x14ac:dyDescent="0.2">
      <c r="A12" s="53" t="s">
        <v>140</v>
      </c>
    </row>
    <row r="14" spans="1:2" ht="15.75" x14ac:dyDescent="0.2">
      <c r="A14" s="55"/>
    </row>
    <row r="15" spans="1:2" ht="47.25" x14ac:dyDescent="0.2">
      <c r="A15" s="53" t="s">
        <v>141</v>
      </c>
    </row>
    <row r="16" spans="1:2" ht="15.75" x14ac:dyDescent="0.2">
      <c r="A16" s="55"/>
    </row>
    <row r="17" spans="1:2" ht="15.75" x14ac:dyDescent="0.2">
      <c r="A17" s="55"/>
    </row>
    <row r="18" spans="1:2" ht="15.75" x14ac:dyDescent="0.2">
      <c r="A18" s="55"/>
    </row>
    <row r="19" spans="1:2" ht="15.75" x14ac:dyDescent="0.2">
      <c r="A19" s="55"/>
    </row>
    <row r="20" spans="1:2" ht="15.75" x14ac:dyDescent="0.2">
      <c r="A20" s="55"/>
    </row>
    <row r="21" spans="1:2" ht="15.75" x14ac:dyDescent="0.2">
      <c r="A21" s="55"/>
    </row>
    <row r="22" spans="1:2" ht="15.75" x14ac:dyDescent="0.2">
      <c r="A22" s="55"/>
    </row>
    <row r="23" spans="1:2" ht="15.75" x14ac:dyDescent="0.2">
      <c r="A23" s="56" t="s">
        <v>142</v>
      </c>
    </row>
    <row r="24" spans="1:2" x14ac:dyDescent="0.2">
      <c r="A24" s="57" t="s">
        <v>143</v>
      </c>
    </row>
    <row r="25" spans="1:2" x14ac:dyDescent="0.2">
      <c r="A25" s="57" t="s">
        <v>144</v>
      </c>
    </row>
    <row r="26" spans="1:2" ht="15.75" x14ac:dyDescent="0.2">
      <c r="A26" s="56" t="s">
        <v>145</v>
      </c>
    </row>
    <row r="27" spans="1:2" x14ac:dyDescent="0.2">
      <c r="B27" s="64"/>
    </row>
    <row r="28" spans="1:2" x14ac:dyDescent="0.2">
      <c r="B28" s="64"/>
    </row>
    <row r="29" spans="1:2" x14ac:dyDescent="0.2">
      <c r="B29" s="64"/>
    </row>
    <row r="30" spans="1:2" x14ac:dyDescent="0.2">
      <c r="B30" s="64"/>
    </row>
    <row r="31" spans="1:2" ht="15.75" x14ac:dyDescent="0.2">
      <c r="A31" s="53"/>
    </row>
    <row r="32" spans="1:2" ht="15.75" x14ac:dyDescent="0.2">
      <c r="A32" s="53"/>
    </row>
    <row r="33" spans="1:1" ht="15.75" x14ac:dyDescent="0.2">
      <c r="A33" s="53"/>
    </row>
    <row r="34" spans="1:1" ht="15.75" x14ac:dyDescent="0.2">
      <c r="A34" s="53"/>
    </row>
  </sheetData>
  <mergeCells count="1">
    <mergeCell ref="B27:B30"/>
  </mergeCells>
  <hyperlinks>
    <hyperlink ref="A7" r:id="rId1" display="mailto:nsc_mail@stat.kg" xr:uid="{678F7F4C-ADAC-4689-889F-7FB22FE5B4D2}"/>
    <hyperlink ref="A24" r:id="rId2" display="http://www.stat.gov.kg/" xr:uid="{4F67B448-164A-4AB3-9AE1-53C280AC152E}"/>
    <hyperlink ref="A25" r:id="rId3" display="mailto:nsc_mail@stat.kg" xr:uid="{1EF28E7A-6825-4C06-A06D-E98408EF5906}"/>
  </hyperlinks>
  <pageMargins left="0.7" right="0.7" top="0.75" bottom="0.75" header="0.3" footer="0.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C34"/>
  <sheetViews>
    <sheetView workbookViewId="0"/>
  </sheetViews>
  <sheetFormatPr defaultRowHeight="12.75" x14ac:dyDescent="0.2"/>
  <cols>
    <col min="2" max="2" width="85.42578125" customWidth="1"/>
    <col min="3" max="3" width="9.140625" customWidth="1"/>
  </cols>
  <sheetData>
    <row r="2" spans="1:3" ht="15" x14ac:dyDescent="0.2">
      <c r="B2" s="58" t="s">
        <v>147</v>
      </c>
    </row>
    <row r="3" spans="1:3" ht="18.75" x14ac:dyDescent="0.2">
      <c r="A3" s="59" t="s">
        <v>148</v>
      </c>
      <c r="B3" s="58" t="s">
        <v>149</v>
      </c>
      <c r="C3" s="48"/>
    </row>
    <row r="4" spans="1:3" ht="18.75" x14ac:dyDescent="0.2">
      <c r="A4" s="59" t="s">
        <v>150</v>
      </c>
      <c r="B4" s="58" t="s">
        <v>151</v>
      </c>
      <c r="C4" s="48"/>
    </row>
    <row r="5" spans="1:3" ht="15.75" x14ac:dyDescent="0.2">
      <c r="A5" s="59" t="s">
        <v>152</v>
      </c>
      <c r="B5" s="58" t="s">
        <v>84</v>
      </c>
      <c r="C5" s="60"/>
    </row>
    <row r="6" spans="1:3" ht="15" x14ac:dyDescent="0.2">
      <c r="A6" s="59" t="s">
        <v>153</v>
      </c>
      <c r="B6" s="58" t="s">
        <v>85</v>
      </c>
    </row>
    <row r="7" spans="1:3" ht="15" x14ac:dyDescent="0.2">
      <c r="A7" s="59" t="s">
        <v>154</v>
      </c>
      <c r="B7" s="58" t="s">
        <v>86</v>
      </c>
    </row>
    <row r="8" spans="1:3" ht="15" customHeight="1" x14ac:dyDescent="0.2">
      <c r="A8" s="59" t="s">
        <v>155</v>
      </c>
      <c r="B8" s="61" t="s">
        <v>156</v>
      </c>
    </row>
    <row r="9" spans="1:3" ht="15" x14ac:dyDescent="0.2">
      <c r="B9" s="58" t="s">
        <v>157</v>
      </c>
    </row>
    <row r="10" spans="1:3" ht="15" x14ac:dyDescent="0.2">
      <c r="A10" s="59" t="s">
        <v>158</v>
      </c>
      <c r="B10" s="58" t="s">
        <v>159</v>
      </c>
    </row>
    <row r="11" spans="1:3" ht="15" x14ac:dyDescent="0.2">
      <c r="B11" s="58" t="s">
        <v>157</v>
      </c>
    </row>
    <row r="12" spans="1:3" ht="15" x14ac:dyDescent="0.2">
      <c r="A12" s="59" t="s">
        <v>160</v>
      </c>
      <c r="B12" s="58" t="s">
        <v>161</v>
      </c>
    </row>
    <row r="13" spans="1:3" ht="15" x14ac:dyDescent="0.2">
      <c r="A13" s="59" t="s">
        <v>162</v>
      </c>
      <c r="B13" s="58" t="s">
        <v>163</v>
      </c>
    </row>
    <row r="14" spans="1:3" ht="15" x14ac:dyDescent="0.2">
      <c r="A14" s="59" t="s">
        <v>164</v>
      </c>
      <c r="B14" s="58" t="s">
        <v>165</v>
      </c>
    </row>
    <row r="15" spans="1:3" ht="15" x14ac:dyDescent="0.2">
      <c r="A15" s="59" t="s">
        <v>166</v>
      </c>
      <c r="B15" s="58" t="s">
        <v>99</v>
      </c>
    </row>
    <row r="16" spans="1:3" ht="15" x14ac:dyDescent="0.2">
      <c r="A16" s="59" t="s">
        <v>168</v>
      </c>
      <c r="B16" s="58" t="s">
        <v>100</v>
      </c>
    </row>
    <row r="17" spans="1:2" ht="15" x14ac:dyDescent="0.2">
      <c r="A17" s="59" t="s">
        <v>168</v>
      </c>
      <c r="B17" s="58" t="s">
        <v>167</v>
      </c>
    </row>
    <row r="18" spans="1:2" ht="15" x14ac:dyDescent="0.2">
      <c r="A18" s="59" t="s">
        <v>170</v>
      </c>
      <c r="B18" s="58" t="s">
        <v>103</v>
      </c>
    </row>
    <row r="19" spans="1:2" ht="15" x14ac:dyDescent="0.2">
      <c r="A19" s="59" t="s">
        <v>170</v>
      </c>
      <c r="B19" s="58" t="s">
        <v>169</v>
      </c>
    </row>
    <row r="20" spans="1:2" ht="15" x14ac:dyDescent="0.2">
      <c r="B20" s="58" t="s">
        <v>157</v>
      </c>
    </row>
    <row r="21" spans="1:2" ht="15" x14ac:dyDescent="0.2">
      <c r="A21" s="59" t="s">
        <v>171</v>
      </c>
      <c r="B21" s="58" t="s">
        <v>105</v>
      </c>
    </row>
    <row r="22" spans="1:2" ht="15" x14ac:dyDescent="0.2">
      <c r="A22" s="59" t="s">
        <v>171</v>
      </c>
      <c r="B22" s="58" t="s">
        <v>180</v>
      </c>
    </row>
    <row r="23" spans="1:2" ht="15" x14ac:dyDescent="0.2">
      <c r="A23" s="59" t="s">
        <v>172</v>
      </c>
      <c r="B23" s="58" t="s">
        <v>107</v>
      </c>
    </row>
    <row r="24" spans="1:2" ht="15" x14ac:dyDescent="0.2">
      <c r="A24" s="59" t="s">
        <v>172</v>
      </c>
      <c r="B24" s="58" t="s">
        <v>108</v>
      </c>
    </row>
    <row r="25" spans="1:2" ht="15" x14ac:dyDescent="0.2">
      <c r="A25" s="59" t="s">
        <v>173</v>
      </c>
      <c r="B25" s="58" t="s">
        <v>109</v>
      </c>
    </row>
    <row r="26" spans="1:2" ht="15" x14ac:dyDescent="0.2">
      <c r="A26" s="59" t="s">
        <v>174</v>
      </c>
      <c r="B26" s="58" t="s">
        <v>111</v>
      </c>
    </row>
    <row r="27" spans="1:2" ht="15" x14ac:dyDescent="0.2">
      <c r="A27" s="59" t="s">
        <v>175</v>
      </c>
      <c r="B27" s="58" t="s">
        <v>112</v>
      </c>
    </row>
    <row r="28" spans="1:2" ht="15.75" customHeight="1" x14ac:dyDescent="0.2">
      <c r="A28" s="59" t="s">
        <v>176</v>
      </c>
      <c r="B28" s="58" t="s">
        <v>113</v>
      </c>
    </row>
    <row r="29" spans="1:2" ht="15.75" customHeight="1" x14ac:dyDescent="0.2">
      <c r="A29" s="59" t="s">
        <v>181</v>
      </c>
      <c r="B29" s="58" t="s">
        <v>182</v>
      </c>
    </row>
    <row r="30" spans="1:2" ht="15" x14ac:dyDescent="0.2">
      <c r="A30" s="59" t="s">
        <v>177</v>
      </c>
      <c r="B30" s="58" t="s">
        <v>114</v>
      </c>
    </row>
    <row r="31" spans="1:2" ht="15" x14ac:dyDescent="0.2">
      <c r="A31" s="59" t="s">
        <v>178</v>
      </c>
      <c r="B31" s="58" t="s">
        <v>115</v>
      </c>
    </row>
    <row r="32" spans="1:2" ht="15" x14ac:dyDescent="0.2">
      <c r="A32" s="59" t="s">
        <v>183</v>
      </c>
      <c r="B32" s="58" t="s">
        <v>184</v>
      </c>
    </row>
    <row r="33" spans="1:2" ht="15" x14ac:dyDescent="0.2">
      <c r="A33" s="59" t="s">
        <v>179</v>
      </c>
      <c r="B33" s="58" t="s">
        <v>116</v>
      </c>
    </row>
    <row r="34" spans="1:2" ht="15" x14ac:dyDescent="0.2">
      <c r="B34" s="62"/>
    </row>
  </sheetData>
  <phoneticPr fontId="2" type="noConversion"/>
  <hyperlinks>
    <hyperlink ref="A3" location="'1 таб'!A1" display="1 таб" xr:uid="{6253F325-D0F3-430D-96EE-1CA824CFB2D3}"/>
    <hyperlink ref="A4" location="'2 таб'!A1" display="2 таб" xr:uid="{1EF513E6-7D8B-4D43-BBE2-4D6668FF4A5F}"/>
    <hyperlink ref="A5" location="'3 таб'!A1" display="3 таб" xr:uid="{612F5D3E-B4D6-4227-A85E-333501DE4342}"/>
    <hyperlink ref="A6" location="'4 таб'!A1" display="4 таб" xr:uid="{4B1E0978-4FAF-439A-B74B-2995578DFA06}"/>
    <hyperlink ref="A7" location="'5 таб'!A1" display="5 таб" xr:uid="{8994619C-555F-4939-9280-061053C42FA5}"/>
    <hyperlink ref="A8" location="'6 таб'!A1" display="6 таб" xr:uid="{14555C24-B472-4DC6-BBA6-25747F72A02F}"/>
    <hyperlink ref="A10" location="'7 таб'!A1" display="7 таб" xr:uid="{E6247D7C-2ACC-4BC1-A84F-0C81865BB967}"/>
    <hyperlink ref="A12" location="'8 таб'!A1" display="8 таб" xr:uid="{A348D9AF-13A8-4CAF-8742-0B12856F75EB}"/>
    <hyperlink ref="A13" location="'9 таб'!A1" display="9 таб" xr:uid="{9D7527DE-54EF-40FB-9C58-42AFFACB8A9B}"/>
    <hyperlink ref="A14" location="'10 таб'!A1" display="10 таб" xr:uid="{B3916B6D-1B46-476A-86A8-599AEEDA5F90}"/>
    <hyperlink ref="A16" location="'12 таб'!A1" display="12 таб" xr:uid="{0DFD951B-8B77-4FE0-A7E7-1AFD125AC456}"/>
    <hyperlink ref="A17" location="'12 таб'!A1" display="12 таб" xr:uid="{445DE885-8041-494D-919C-89A4CA46B972}"/>
    <hyperlink ref="A18" location="'13 таб'!A1" display="13 таб" xr:uid="{DF54203E-49A7-4C64-8BA5-B92E84B52DA2}"/>
    <hyperlink ref="A19" location="'13 таб'!A1" display="13 таб" xr:uid="{355DB94D-204E-4928-9314-D961C16DF079}"/>
    <hyperlink ref="A23" location="'14 таб'!A1" display="14 таб" xr:uid="{9E95178C-F1D7-4C38-BA27-654461771160}"/>
    <hyperlink ref="A24" location="'14 таб'!A1" display="14 таб" xr:uid="{43E7DC5B-22E4-4908-B875-726AD8DE7070}"/>
    <hyperlink ref="A26" location="'17 таб'!A1" display="17 таб" xr:uid="{37556272-385A-4856-933E-34AA16758FC2}"/>
    <hyperlink ref="A27" location="' 18 таб'!A1" display="18 таб" xr:uid="{F65B314B-D1D8-4237-A1B2-269BCD6204A4}"/>
    <hyperlink ref="A28" location="'19 таб'!A1" display="19 таб" xr:uid="{12722D99-44AE-422C-A468-FAD827863DE9}"/>
    <hyperlink ref="A30" location="'20 таб'!A1" display="20 таб" xr:uid="{BD9708D3-F880-4A11-8497-233A725024FE}"/>
    <hyperlink ref="A31" location="'21 таб'!A1" display="21 таб" xr:uid="{AB98B4AE-DBC9-4734-BCCD-EB8D0EB2B1E0}"/>
    <hyperlink ref="A33" location="'22 таб'!A1" display="22 таб" xr:uid="{75BD47E5-CB0C-46AE-ACFE-A02272BDF99D}"/>
    <hyperlink ref="A15" location="'11 таб'!A1" display="11 таб" xr:uid="{E0A5A736-CDAD-44D2-96D6-BEB856BC3749}"/>
    <hyperlink ref="A21" location="'14 таб'!A1" display="14 таб" xr:uid="{081D8C2C-B6BE-4114-8C93-DC92F09A49D3}"/>
    <hyperlink ref="A25" location="'16 таб'!A1" display="16 таб" xr:uid="{2725537A-1036-4128-A9F1-94F8FDDE3791}"/>
    <hyperlink ref="A22" location="'14 таб'!A1" display="14 таб" xr:uid="{A21BB6D4-1FAF-4256-BEF5-E54CC791EC5D}"/>
    <hyperlink ref="A29" location="'19.1 таб'!A1" display="19.1 таб" xr:uid="{B4CE5C12-2F84-4DAC-8CDD-BFB188BD8176}"/>
  </hyperlinks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35"/>
  <sheetViews>
    <sheetView zoomScaleNormal="100" workbookViewId="0">
      <selection activeCell="L11" sqref="L11"/>
    </sheetView>
  </sheetViews>
  <sheetFormatPr defaultColWidth="9.140625" defaultRowHeight="12.75" x14ac:dyDescent="0.2"/>
  <cols>
    <col min="1" max="1" width="34.85546875" style="3" customWidth="1"/>
    <col min="2" max="3" width="11.7109375" style="3" customWidth="1"/>
    <col min="4" max="4" width="10.42578125" style="3" customWidth="1"/>
    <col min="5" max="5" width="9" style="3" customWidth="1"/>
    <col min="6" max="6" width="8.7109375" style="3" customWidth="1"/>
    <col min="7" max="7" width="10.140625" style="3" customWidth="1"/>
    <col min="8" max="16384" width="9.140625" style="3"/>
  </cols>
  <sheetData>
    <row r="1" spans="1:8" ht="13.5" customHeight="1" x14ac:dyDescent="0.2">
      <c r="A1" s="59" t="s">
        <v>147</v>
      </c>
      <c r="H1"/>
    </row>
    <row r="2" spans="1:8" s="2" customFormat="1" ht="13.9" customHeight="1" x14ac:dyDescent="0.2">
      <c r="A2" s="65" t="s">
        <v>0</v>
      </c>
      <c r="B2" s="65"/>
      <c r="C2" s="65"/>
      <c r="D2" s="65"/>
      <c r="E2" s="65"/>
      <c r="F2" s="65"/>
      <c r="G2" s="65"/>
    </row>
    <row r="3" spans="1:8" ht="13.5" customHeight="1" x14ac:dyDescent="0.2">
      <c r="A3" s="66" t="s">
        <v>83</v>
      </c>
      <c r="B3" s="66"/>
      <c r="C3" s="66"/>
      <c r="D3" s="66"/>
      <c r="E3" s="66"/>
      <c r="F3" s="66"/>
      <c r="G3" s="66"/>
    </row>
    <row r="4" spans="1:8" customFormat="1" ht="13.5" customHeight="1" x14ac:dyDescent="0.2">
      <c r="A4" s="67" t="s">
        <v>117</v>
      </c>
      <c r="B4" s="70" t="s">
        <v>1</v>
      </c>
      <c r="C4" s="71"/>
      <c r="D4" s="71"/>
      <c r="E4" s="71"/>
      <c r="F4" s="71"/>
      <c r="G4" s="72"/>
    </row>
    <row r="5" spans="1:8" customFormat="1" ht="24.75" customHeight="1" x14ac:dyDescent="0.2">
      <c r="A5" s="68"/>
      <c r="B5" s="25" t="s">
        <v>2</v>
      </c>
      <c r="C5" s="25" t="s">
        <v>3</v>
      </c>
      <c r="D5" s="77" t="s">
        <v>4</v>
      </c>
      <c r="E5" s="77"/>
      <c r="F5" s="73" t="s">
        <v>118</v>
      </c>
      <c r="G5" s="75" t="s">
        <v>119</v>
      </c>
    </row>
    <row r="6" spans="1:8" ht="21" customHeight="1" x14ac:dyDescent="0.2">
      <c r="A6" s="69"/>
      <c r="B6" s="24" t="s">
        <v>7</v>
      </c>
      <c r="C6" s="24" t="s">
        <v>7</v>
      </c>
      <c r="D6" s="24" t="s">
        <v>8</v>
      </c>
      <c r="E6" s="24" t="s">
        <v>7</v>
      </c>
      <c r="F6" s="74"/>
      <c r="G6" s="76"/>
    </row>
    <row r="7" spans="1:8" s="1" customFormat="1" ht="13.5" customHeight="1" x14ac:dyDescent="0.2">
      <c r="A7" s="17"/>
      <c r="B7" s="17">
        <v>1</v>
      </c>
      <c r="C7" s="17">
        <v>2</v>
      </c>
      <c r="D7" s="17">
        <v>3</v>
      </c>
      <c r="E7" s="17">
        <v>4</v>
      </c>
      <c r="F7" s="17">
        <v>5</v>
      </c>
      <c r="G7" s="17">
        <v>6</v>
      </c>
    </row>
    <row r="8" spans="1:8" s="1" customFormat="1" ht="13.5" customHeight="1" x14ac:dyDescent="0.2"/>
    <row r="9" spans="1:8" s="2" customFormat="1" x14ac:dyDescent="0.2">
      <c r="A9" s="27" t="s">
        <v>10</v>
      </c>
      <c r="B9" s="28">
        <v>617723.17000000004</v>
      </c>
      <c r="C9" s="28">
        <v>617723.17000000004</v>
      </c>
      <c r="D9" s="30">
        <f>D11+D19+D35+D43+D49+D59+D65+D76+D78</f>
        <v>428578.80000000005</v>
      </c>
      <c r="E9" s="30">
        <f>E11+E19+E35+E43+E49+E59+E65+E76+E78</f>
        <v>438910.56</v>
      </c>
      <c r="F9" s="29">
        <f>E9/D9*100</f>
        <v>102.41070253591637</v>
      </c>
      <c r="G9" s="29">
        <f>E9/C9*100</f>
        <v>71.052954027934547</v>
      </c>
    </row>
    <row r="10" spans="1:8" s="2" customFormat="1" x14ac:dyDescent="0.2">
      <c r="A10" s="27"/>
      <c r="B10" s="28"/>
      <c r="C10" s="28"/>
      <c r="D10" s="28"/>
      <c r="E10" s="28"/>
      <c r="F10" s="29"/>
      <c r="G10" s="29"/>
    </row>
    <row r="11" spans="1:8" s="2" customFormat="1" x14ac:dyDescent="0.2">
      <c r="A11" s="27" t="s">
        <v>12</v>
      </c>
      <c r="B11" s="28">
        <v>37511</v>
      </c>
      <c r="C11" s="28">
        <v>37511</v>
      </c>
      <c r="D11" s="28">
        <v>27938</v>
      </c>
      <c r="E11" s="33">
        <v>28297</v>
      </c>
      <c r="F11" s="29">
        <v>101.3</v>
      </c>
      <c r="G11" s="29">
        <v>75.400000000000006</v>
      </c>
    </row>
    <row r="12" spans="1:8" x14ac:dyDescent="0.2">
      <c r="A12" s="19" t="s">
        <v>13</v>
      </c>
      <c r="B12" s="22">
        <v>6198</v>
      </c>
      <c r="C12" s="22">
        <v>6198</v>
      </c>
      <c r="D12" s="22">
        <v>3197</v>
      </c>
      <c r="E12" s="20">
        <v>3190</v>
      </c>
      <c r="F12" s="21">
        <v>99.8</v>
      </c>
      <c r="G12" s="21">
        <v>51.5</v>
      </c>
    </row>
    <row r="13" spans="1:8" x14ac:dyDescent="0.2">
      <c r="A13" s="19" t="s">
        <v>14</v>
      </c>
      <c r="B13" s="22">
        <v>8519.2999999999993</v>
      </c>
      <c r="C13" s="22">
        <v>8519.2999999999993</v>
      </c>
      <c r="D13" s="22">
        <v>5096</v>
      </c>
      <c r="E13" s="20">
        <v>4820</v>
      </c>
      <c r="F13" s="21">
        <v>94.6</v>
      </c>
      <c r="G13" s="21">
        <v>56.6</v>
      </c>
    </row>
    <row r="14" spans="1:8" x14ac:dyDescent="0.2">
      <c r="A14" s="19" t="s">
        <v>15</v>
      </c>
      <c r="B14" s="22">
        <v>20820</v>
      </c>
      <c r="C14" s="22">
        <v>20820</v>
      </c>
      <c r="D14" s="22">
        <v>19235</v>
      </c>
      <c r="E14" s="20">
        <v>19805</v>
      </c>
      <c r="F14" s="21">
        <v>103</v>
      </c>
      <c r="G14" s="21">
        <v>95.1</v>
      </c>
    </row>
    <row r="15" spans="1:8" x14ac:dyDescent="0.2">
      <c r="A15" s="19" t="s">
        <v>16</v>
      </c>
      <c r="B15" s="22">
        <v>4253</v>
      </c>
      <c r="C15" s="22">
        <v>4253</v>
      </c>
      <c r="D15" s="22">
        <v>3930</v>
      </c>
      <c r="E15" s="20">
        <v>4065</v>
      </c>
      <c r="F15" s="21">
        <v>103.4</v>
      </c>
      <c r="G15" s="21">
        <v>95.6</v>
      </c>
    </row>
    <row r="16" spans="1:8" x14ac:dyDescent="0.2">
      <c r="A16" s="19" t="s">
        <v>17</v>
      </c>
      <c r="B16" s="22">
        <v>1035</v>
      </c>
      <c r="C16" s="22">
        <v>1035</v>
      </c>
      <c r="D16" s="22">
        <v>52</v>
      </c>
      <c r="E16" s="20">
        <v>66</v>
      </c>
      <c r="F16" s="21">
        <v>126.9</v>
      </c>
      <c r="G16" s="21">
        <v>6.4</v>
      </c>
    </row>
    <row r="17" spans="1:7" x14ac:dyDescent="0.2">
      <c r="A17" s="19" t="s">
        <v>18</v>
      </c>
      <c r="B17" s="22">
        <v>938.7</v>
      </c>
      <c r="C17" s="22">
        <v>938.7</v>
      </c>
      <c r="D17" s="22">
        <v>358</v>
      </c>
      <c r="E17" s="20">
        <v>416</v>
      </c>
      <c r="F17" s="21">
        <v>116.2</v>
      </c>
      <c r="G17" s="21">
        <v>44.3</v>
      </c>
    </row>
    <row r="18" spans="1:7" x14ac:dyDescent="0.2">
      <c r="A18" s="19"/>
      <c r="B18" s="22"/>
      <c r="C18" s="22"/>
      <c r="D18" s="22"/>
      <c r="E18" s="22"/>
      <c r="F18" s="21"/>
      <c r="G18" s="21"/>
    </row>
    <row r="19" spans="1:7" s="2" customFormat="1" x14ac:dyDescent="0.2">
      <c r="A19" s="27" t="s">
        <v>20</v>
      </c>
      <c r="B19" s="28">
        <v>72460.23</v>
      </c>
      <c r="C19" s="28">
        <v>72460.23</v>
      </c>
      <c r="D19" s="28">
        <v>51449.599999999999</v>
      </c>
      <c r="E19" s="28">
        <v>55497.96</v>
      </c>
      <c r="F19" s="29">
        <v>107.9</v>
      </c>
      <c r="G19" s="29">
        <v>76.599999999999994</v>
      </c>
    </row>
    <row r="20" spans="1:7" x14ac:dyDescent="0.2">
      <c r="A20" s="19" t="s">
        <v>21</v>
      </c>
      <c r="B20" s="22">
        <v>4437</v>
      </c>
      <c r="C20" s="22">
        <v>4437</v>
      </c>
      <c r="D20" s="22">
        <v>2024</v>
      </c>
      <c r="E20" s="22">
        <v>2039</v>
      </c>
      <c r="F20" s="21">
        <v>100.7</v>
      </c>
      <c r="G20" s="21">
        <v>46</v>
      </c>
    </row>
    <row r="21" spans="1:7" x14ac:dyDescent="0.2">
      <c r="A21" s="19" t="s">
        <v>22</v>
      </c>
      <c r="B21" s="22">
        <v>1086</v>
      </c>
      <c r="C21" s="22">
        <v>1086</v>
      </c>
      <c r="D21" s="22">
        <v>291</v>
      </c>
      <c r="E21" s="22">
        <v>418</v>
      </c>
      <c r="F21" s="21">
        <v>143.6</v>
      </c>
      <c r="G21" s="21">
        <v>38.5</v>
      </c>
    </row>
    <row r="22" spans="1:7" x14ac:dyDescent="0.2">
      <c r="A22" s="19" t="s">
        <v>23</v>
      </c>
      <c r="B22" s="22">
        <v>10341.879999999999</v>
      </c>
      <c r="C22" s="22">
        <v>10341.879999999999</v>
      </c>
      <c r="D22" s="22">
        <v>4785</v>
      </c>
      <c r="E22" s="22">
        <v>4583.58</v>
      </c>
      <c r="F22" s="21">
        <v>95.8</v>
      </c>
      <c r="G22" s="21">
        <v>44.3</v>
      </c>
    </row>
    <row r="23" spans="1:7" x14ac:dyDescent="0.2">
      <c r="A23" s="19" t="s">
        <v>24</v>
      </c>
      <c r="B23" s="22">
        <v>11234</v>
      </c>
      <c r="C23" s="22">
        <v>11234</v>
      </c>
      <c r="D23" s="22">
        <v>10726</v>
      </c>
      <c r="E23" s="22">
        <v>10792</v>
      </c>
      <c r="F23" s="21">
        <v>100.6</v>
      </c>
      <c r="G23" s="21">
        <v>96.1</v>
      </c>
    </row>
    <row r="24" spans="1:7" x14ac:dyDescent="0.2">
      <c r="A24" s="19" t="s">
        <v>25</v>
      </c>
      <c r="B24" s="22">
        <v>9325</v>
      </c>
      <c r="C24" s="22">
        <v>9325</v>
      </c>
      <c r="D24" s="22">
        <v>8598</v>
      </c>
      <c r="E24" s="22">
        <v>9325</v>
      </c>
      <c r="F24" s="21">
        <v>108.5</v>
      </c>
      <c r="G24" s="21">
        <v>100</v>
      </c>
    </row>
    <row r="25" spans="1:7" x14ac:dyDescent="0.2">
      <c r="A25" s="19" t="s">
        <v>26</v>
      </c>
      <c r="B25" s="22">
        <v>30</v>
      </c>
      <c r="C25" s="22">
        <v>30</v>
      </c>
      <c r="D25" s="22">
        <v>30</v>
      </c>
      <c r="E25" s="22">
        <v>30</v>
      </c>
      <c r="F25" s="21">
        <v>100</v>
      </c>
      <c r="G25" s="21">
        <v>100</v>
      </c>
    </row>
    <row r="26" spans="1:7" x14ac:dyDescent="0.2">
      <c r="A26" s="19" t="s">
        <v>27</v>
      </c>
      <c r="B26" s="22">
        <v>23394</v>
      </c>
      <c r="C26" s="22">
        <v>23394</v>
      </c>
      <c r="D26" s="22">
        <v>19597</v>
      </c>
      <c r="E26" s="22">
        <v>21533</v>
      </c>
      <c r="F26" s="21">
        <v>109.9</v>
      </c>
      <c r="G26" s="21">
        <v>92</v>
      </c>
    </row>
    <row r="27" spans="1:7" x14ac:dyDescent="0.2">
      <c r="A27" s="19" t="s">
        <v>28</v>
      </c>
      <c r="B27" s="22">
        <v>46</v>
      </c>
      <c r="C27" s="22">
        <v>46</v>
      </c>
      <c r="D27" s="22">
        <v>46</v>
      </c>
      <c r="E27" s="22">
        <v>46</v>
      </c>
      <c r="F27" s="21">
        <v>100</v>
      </c>
      <c r="G27" s="21">
        <v>100</v>
      </c>
    </row>
    <row r="28" spans="1:7" x14ac:dyDescent="0.2">
      <c r="A28" s="19" t="s">
        <v>29</v>
      </c>
      <c r="B28" s="22">
        <v>2377</v>
      </c>
      <c r="C28" s="22">
        <v>2377</v>
      </c>
      <c r="D28" s="22">
        <v>1571</v>
      </c>
      <c r="E28" s="22">
        <v>1898</v>
      </c>
      <c r="F28" s="21">
        <v>120.8</v>
      </c>
      <c r="G28" s="21">
        <v>79.8</v>
      </c>
    </row>
    <row r="29" spans="1:7" x14ac:dyDescent="0.2">
      <c r="A29" s="19" t="s">
        <v>30</v>
      </c>
      <c r="B29" s="22">
        <v>8661</v>
      </c>
      <c r="C29" s="22">
        <v>8661</v>
      </c>
      <c r="D29" s="22">
        <v>2705</v>
      </c>
      <c r="E29" s="22">
        <v>3509</v>
      </c>
      <c r="F29" s="21">
        <v>129.69999999999999</v>
      </c>
      <c r="G29" s="21">
        <v>40.5</v>
      </c>
    </row>
    <row r="30" spans="1:7" x14ac:dyDescent="0.2">
      <c r="A30" s="19" t="s">
        <v>31</v>
      </c>
      <c r="B30" s="22">
        <v>948</v>
      </c>
      <c r="C30" s="22">
        <v>948</v>
      </c>
      <c r="D30" s="22">
        <v>398</v>
      </c>
      <c r="E30" s="22">
        <v>436</v>
      </c>
      <c r="F30" s="21">
        <v>109.5</v>
      </c>
      <c r="G30" s="21">
        <v>46</v>
      </c>
    </row>
    <row r="31" spans="1:7" x14ac:dyDescent="0.2">
      <c r="A31" s="19" t="s">
        <v>32</v>
      </c>
      <c r="B31" s="22">
        <v>1625.35</v>
      </c>
      <c r="C31" s="22">
        <v>1625.35</v>
      </c>
      <c r="D31" s="22">
        <v>979</v>
      </c>
      <c r="E31" s="22">
        <v>1306.68</v>
      </c>
      <c r="F31" s="21">
        <v>133.5</v>
      </c>
      <c r="G31" s="21">
        <v>80.400000000000006</v>
      </c>
    </row>
    <row r="32" spans="1:7" x14ac:dyDescent="0.2">
      <c r="A32" s="19" t="s">
        <v>33</v>
      </c>
      <c r="B32" s="22">
        <v>111</v>
      </c>
      <c r="C32" s="22">
        <v>111</v>
      </c>
      <c r="D32" s="22">
        <v>66.599999999999994</v>
      </c>
      <c r="E32" s="22">
        <v>69.7</v>
      </c>
      <c r="F32" s="21">
        <v>104.7</v>
      </c>
      <c r="G32" s="21">
        <v>62.8</v>
      </c>
    </row>
    <row r="33" spans="1:7" x14ac:dyDescent="0.2">
      <c r="A33" s="19" t="s">
        <v>34</v>
      </c>
      <c r="B33" s="22">
        <v>6</v>
      </c>
      <c r="C33" s="22">
        <v>6</v>
      </c>
      <c r="D33" s="22" t="s">
        <v>11</v>
      </c>
      <c r="E33" s="22">
        <v>6</v>
      </c>
      <c r="F33" s="21" t="s">
        <v>11</v>
      </c>
      <c r="G33" s="21">
        <v>100</v>
      </c>
    </row>
    <row r="34" spans="1:7" x14ac:dyDescent="0.2">
      <c r="A34" s="19"/>
      <c r="B34" s="22"/>
      <c r="C34" s="22"/>
      <c r="D34" s="22"/>
      <c r="E34" s="22"/>
      <c r="F34" s="21"/>
      <c r="G34" s="21"/>
    </row>
    <row r="35" spans="1:7" s="2" customFormat="1" x14ac:dyDescent="0.2">
      <c r="A35" s="27" t="s">
        <v>36</v>
      </c>
      <c r="B35" s="28">
        <v>92198.1</v>
      </c>
      <c r="C35" s="28">
        <v>92198.1</v>
      </c>
      <c r="D35" s="28">
        <v>52156</v>
      </c>
      <c r="E35" s="28">
        <v>53212</v>
      </c>
      <c r="F35" s="29">
        <v>102</v>
      </c>
      <c r="G35" s="29">
        <v>57.7</v>
      </c>
    </row>
    <row r="36" spans="1:7" x14ac:dyDescent="0.2">
      <c r="A36" s="19" t="s">
        <v>37</v>
      </c>
      <c r="B36" s="22">
        <v>26805</v>
      </c>
      <c r="C36" s="22">
        <v>26805</v>
      </c>
      <c r="D36" s="22">
        <v>15248</v>
      </c>
      <c r="E36" s="22">
        <v>12463</v>
      </c>
      <c r="F36" s="21">
        <v>81.7</v>
      </c>
      <c r="G36" s="21">
        <v>46.5</v>
      </c>
    </row>
    <row r="37" spans="1:7" x14ac:dyDescent="0.2">
      <c r="A37" s="19" t="s">
        <v>38</v>
      </c>
      <c r="B37" s="22">
        <v>17769.400000000001</v>
      </c>
      <c r="C37" s="22">
        <v>17769.400000000001</v>
      </c>
      <c r="D37" s="22">
        <v>9261</v>
      </c>
      <c r="E37" s="22">
        <v>9699</v>
      </c>
      <c r="F37" s="21">
        <v>104.7</v>
      </c>
      <c r="G37" s="21">
        <v>54.6</v>
      </c>
    </row>
    <row r="38" spans="1:7" x14ac:dyDescent="0.2">
      <c r="A38" s="19" t="s">
        <v>39</v>
      </c>
      <c r="B38" s="22">
        <v>10907</v>
      </c>
      <c r="C38" s="22">
        <v>10907</v>
      </c>
      <c r="D38" s="22">
        <v>6940</v>
      </c>
      <c r="E38" s="22">
        <v>5658</v>
      </c>
      <c r="F38" s="21">
        <v>81.5</v>
      </c>
      <c r="G38" s="21">
        <v>51.9</v>
      </c>
    </row>
    <row r="39" spans="1:7" x14ac:dyDescent="0.2">
      <c r="A39" s="19" t="s">
        <v>40</v>
      </c>
      <c r="B39" s="22">
        <v>1036</v>
      </c>
      <c r="C39" s="22">
        <v>1036</v>
      </c>
      <c r="D39" s="22">
        <v>390</v>
      </c>
      <c r="E39" s="22">
        <v>463</v>
      </c>
      <c r="F39" s="21">
        <v>118.7</v>
      </c>
      <c r="G39" s="21">
        <v>44.7</v>
      </c>
    </row>
    <row r="40" spans="1:7" x14ac:dyDescent="0.2">
      <c r="A40" s="19" t="s">
        <v>42</v>
      </c>
      <c r="B40" s="22">
        <v>29946.7</v>
      </c>
      <c r="C40" s="22">
        <v>29946.7</v>
      </c>
      <c r="D40" s="22">
        <v>20211</v>
      </c>
      <c r="E40" s="22">
        <v>24653</v>
      </c>
      <c r="F40" s="21">
        <v>122</v>
      </c>
      <c r="G40" s="21">
        <v>82.3</v>
      </c>
    </row>
    <row r="41" spans="1:7" x14ac:dyDescent="0.2">
      <c r="A41" s="19" t="s">
        <v>43</v>
      </c>
      <c r="B41" s="22">
        <v>1038</v>
      </c>
      <c r="C41" s="22">
        <v>1038</v>
      </c>
      <c r="D41" s="22">
        <v>496</v>
      </c>
      <c r="E41" s="22">
        <v>739</v>
      </c>
      <c r="F41" s="21">
        <v>149</v>
      </c>
      <c r="G41" s="21">
        <v>71.2</v>
      </c>
    </row>
    <row r="42" spans="1:7" x14ac:dyDescent="0.2">
      <c r="A42" s="19"/>
      <c r="B42" s="22"/>
      <c r="C42" s="22"/>
      <c r="D42" s="22"/>
      <c r="E42" s="22"/>
      <c r="F42" s="21"/>
      <c r="G42" s="21"/>
    </row>
    <row r="43" spans="1:7" s="2" customFormat="1" x14ac:dyDescent="0.2">
      <c r="A43" s="27" t="s">
        <v>45</v>
      </c>
      <c r="B43" s="28">
        <v>29590</v>
      </c>
      <c r="C43" s="28">
        <v>29590</v>
      </c>
      <c r="D43" s="28">
        <v>4712</v>
      </c>
      <c r="E43" s="28">
        <v>5820</v>
      </c>
      <c r="F43" s="29">
        <v>123.5</v>
      </c>
      <c r="G43" s="29">
        <v>19.7</v>
      </c>
    </row>
    <row r="44" spans="1:7" x14ac:dyDescent="0.2">
      <c r="A44" s="19" t="s">
        <v>46</v>
      </c>
      <c r="B44" s="22">
        <v>5238</v>
      </c>
      <c r="C44" s="22">
        <v>5238</v>
      </c>
      <c r="D44" s="22">
        <v>450</v>
      </c>
      <c r="E44" s="22">
        <v>565</v>
      </c>
      <c r="F44" s="21">
        <v>125.6</v>
      </c>
      <c r="G44" s="21">
        <v>10.8</v>
      </c>
    </row>
    <row r="45" spans="1:7" x14ac:dyDescent="0.2">
      <c r="A45" s="19" t="s">
        <v>47</v>
      </c>
      <c r="B45" s="22">
        <v>5527</v>
      </c>
      <c r="C45" s="22">
        <v>5527</v>
      </c>
      <c r="D45" s="22">
        <v>3496</v>
      </c>
      <c r="E45" s="22">
        <v>3560</v>
      </c>
      <c r="F45" s="21">
        <v>101.8</v>
      </c>
      <c r="G45" s="21">
        <v>64.400000000000006</v>
      </c>
    </row>
    <row r="46" spans="1:7" x14ac:dyDescent="0.2">
      <c r="A46" s="19" t="s">
        <v>48</v>
      </c>
      <c r="B46" s="22">
        <v>9682</v>
      </c>
      <c r="C46" s="22">
        <v>9682</v>
      </c>
      <c r="D46" s="22">
        <v>723</v>
      </c>
      <c r="E46" s="22">
        <v>1642</v>
      </c>
      <c r="F46" s="21">
        <v>227.1</v>
      </c>
      <c r="G46" s="21">
        <v>17</v>
      </c>
    </row>
    <row r="47" spans="1:7" x14ac:dyDescent="0.2">
      <c r="A47" s="19" t="s">
        <v>49</v>
      </c>
      <c r="B47" s="22">
        <v>5872</v>
      </c>
      <c r="C47" s="22">
        <v>5872</v>
      </c>
      <c r="D47" s="22">
        <v>43</v>
      </c>
      <c r="E47" s="22">
        <v>53</v>
      </c>
      <c r="F47" s="21">
        <v>123.3</v>
      </c>
      <c r="G47" s="21">
        <v>0.9</v>
      </c>
    </row>
    <row r="48" spans="1:7" x14ac:dyDescent="0.2">
      <c r="A48" s="19"/>
      <c r="B48" s="22"/>
      <c r="C48" s="22"/>
      <c r="D48" s="22"/>
      <c r="E48" s="22"/>
      <c r="F48" s="21"/>
      <c r="G48" s="21"/>
    </row>
    <row r="49" spans="1:7" s="2" customFormat="1" x14ac:dyDescent="0.2">
      <c r="A49" s="27" t="s">
        <v>50</v>
      </c>
      <c r="B49" s="28">
        <v>93924.14</v>
      </c>
      <c r="C49" s="28">
        <v>93924.14</v>
      </c>
      <c r="D49" s="28">
        <v>63315.5</v>
      </c>
      <c r="E49" s="28">
        <v>65387.6</v>
      </c>
      <c r="F49" s="29">
        <v>103.3</v>
      </c>
      <c r="G49" s="29">
        <v>69.599999999999994</v>
      </c>
    </row>
    <row r="50" spans="1:7" x14ac:dyDescent="0.2">
      <c r="A50" s="19" t="s">
        <v>51</v>
      </c>
      <c r="B50" s="22">
        <v>1380</v>
      </c>
      <c r="C50" s="22">
        <v>1380</v>
      </c>
      <c r="D50" s="22">
        <v>1284</v>
      </c>
      <c r="E50" s="22">
        <v>1332</v>
      </c>
      <c r="F50" s="21">
        <v>103.7</v>
      </c>
      <c r="G50" s="21">
        <v>96.5</v>
      </c>
    </row>
    <row r="51" spans="1:7" x14ac:dyDescent="0.2">
      <c r="A51" s="19" t="s">
        <v>52</v>
      </c>
      <c r="B51" s="22">
        <v>7712.26</v>
      </c>
      <c r="C51" s="22">
        <v>7712.26</v>
      </c>
      <c r="D51" s="22">
        <v>6116</v>
      </c>
      <c r="E51" s="22">
        <v>6596.3</v>
      </c>
      <c r="F51" s="21">
        <v>107.9</v>
      </c>
      <c r="G51" s="21">
        <v>85.5</v>
      </c>
    </row>
    <row r="52" spans="1:7" x14ac:dyDescent="0.2">
      <c r="A52" s="19" t="s">
        <v>53</v>
      </c>
      <c r="B52" s="22">
        <v>6216</v>
      </c>
      <c r="C52" s="22">
        <v>6216</v>
      </c>
      <c r="D52" s="22">
        <v>4631</v>
      </c>
      <c r="E52" s="22">
        <v>4906</v>
      </c>
      <c r="F52" s="21">
        <v>105.9</v>
      </c>
      <c r="G52" s="21">
        <v>78.900000000000006</v>
      </c>
    </row>
    <row r="53" spans="1:7" x14ac:dyDescent="0.2">
      <c r="A53" s="19" t="s">
        <v>54</v>
      </c>
      <c r="B53" s="22">
        <v>28587.98</v>
      </c>
      <c r="C53" s="22">
        <v>28587.98</v>
      </c>
      <c r="D53" s="22">
        <v>17062.5</v>
      </c>
      <c r="E53" s="22">
        <v>17505.3</v>
      </c>
      <c r="F53" s="21">
        <v>102.6</v>
      </c>
      <c r="G53" s="21">
        <v>61.2</v>
      </c>
    </row>
    <row r="54" spans="1:7" x14ac:dyDescent="0.2">
      <c r="A54" s="19" t="s">
        <v>55</v>
      </c>
      <c r="B54" s="22">
        <v>1496</v>
      </c>
      <c r="C54" s="22">
        <v>1496</v>
      </c>
      <c r="D54" s="22">
        <v>1072</v>
      </c>
      <c r="E54" s="22">
        <v>1026</v>
      </c>
      <c r="F54" s="21">
        <v>95.7</v>
      </c>
      <c r="G54" s="21">
        <v>68.599999999999994</v>
      </c>
    </row>
    <row r="55" spans="1:7" x14ac:dyDescent="0.2">
      <c r="A55" s="19" t="s">
        <v>56</v>
      </c>
      <c r="B55" s="22">
        <v>23377</v>
      </c>
      <c r="C55" s="22">
        <v>23377</v>
      </c>
      <c r="D55" s="22">
        <v>17472</v>
      </c>
      <c r="E55" s="22">
        <v>17594</v>
      </c>
      <c r="F55" s="21">
        <v>100.7</v>
      </c>
      <c r="G55" s="21">
        <v>75.3</v>
      </c>
    </row>
    <row r="56" spans="1:7" x14ac:dyDescent="0.2">
      <c r="A56" s="19" t="s">
        <v>58</v>
      </c>
      <c r="B56" s="22">
        <v>22999.4</v>
      </c>
      <c r="C56" s="22">
        <v>22999.4</v>
      </c>
      <c r="D56" s="22">
        <v>16488</v>
      </c>
      <c r="E56" s="22">
        <v>17184</v>
      </c>
      <c r="F56" s="21">
        <v>104.2</v>
      </c>
      <c r="G56" s="21">
        <v>74.7</v>
      </c>
    </row>
    <row r="57" spans="1:7" x14ac:dyDescent="0.2">
      <c r="A57" s="19" t="s">
        <v>60</v>
      </c>
      <c r="B57" s="22">
        <v>3651.5</v>
      </c>
      <c r="C57" s="22">
        <v>3651.5</v>
      </c>
      <c r="D57" s="22">
        <v>262</v>
      </c>
      <c r="E57" s="20">
        <v>270</v>
      </c>
      <c r="F57" s="21">
        <v>103.1</v>
      </c>
      <c r="G57" s="21">
        <v>7.4</v>
      </c>
    </row>
    <row r="58" spans="1:7" x14ac:dyDescent="0.2">
      <c r="A58" s="19"/>
      <c r="B58" s="22"/>
      <c r="C58" s="22"/>
      <c r="D58" s="22"/>
      <c r="E58" s="22"/>
      <c r="F58" s="21"/>
      <c r="G58" s="21"/>
    </row>
    <row r="59" spans="1:7" s="2" customFormat="1" x14ac:dyDescent="0.2">
      <c r="A59" s="27" t="s">
        <v>61</v>
      </c>
      <c r="B59" s="28">
        <v>15662</v>
      </c>
      <c r="C59" s="28">
        <v>15662</v>
      </c>
      <c r="D59" s="28">
        <v>10638</v>
      </c>
      <c r="E59" s="33">
        <v>11144</v>
      </c>
      <c r="F59" s="33">
        <v>104.8</v>
      </c>
      <c r="G59" s="33">
        <v>71.2</v>
      </c>
    </row>
    <row r="60" spans="1:7" x14ac:dyDescent="0.2">
      <c r="A60" s="19" t="s">
        <v>62</v>
      </c>
      <c r="B60" s="22">
        <v>1256</v>
      </c>
      <c r="C60" s="22">
        <v>1256</v>
      </c>
      <c r="D60" s="22">
        <v>776</v>
      </c>
      <c r="E60" s="20">
        <v>999</v>
      </c>
      <c r="F60" s="20">
        <v>128.69999999999999</v>
      </c>
      <c r="G60" s="20">
        <v>79.5</v>
      </c>
    </row>
    <row r="61" spans="1:7" x14ac:dyDescent="0.2">
      <c r="A61" s="19" t="s">
        <v>63</v>
      </c>
      <c r="B61" s="22">
        <v>4690</v>
      </c>
      <c r="C61" s="22">
        <v>4690</v>
      </c>
      <c r="D61" s="22">
        <v>4886</v>
      </c>
      <c r="E61" s="20">
        <v>4052</v>
      </c>
      <c r="F61" s="20">
        <v>82.9</v>
      </c>
      <c r="G61" s="20">
        <v>86.4</v>
      </c>
    </row>
    <row r="62" spans="1:7" x14ac:dyDescent="0.2">
      <c r="A62" s="19" t="s">
        <v>64</v>
      </c>
      <c r="B62" s="22">
        <v>4178</v>
      </c>
      <c r="C62" s="22">
        <v>4178</v>
      </c>
      <c r="D62" s="22">
        <v>2593</v>
      </c>
      <c r="E62" s="20">
        <v>2111</v>
      </c>
      <c r="F62" s="20">
        <v>81.400000000000006</v>
      </c>
      <c r="G62" s="20">
        <v>50.5</v>
      </c>
    </row>
    <row r="63" spans="1:7" x14ac:dyDescent="0.2">
      <c r="A63" s="19" t="s">
        <v>65</v>
      </c>
      <c r="B63" s="22">
        <v>5537</v>
      </c>
      <c r="C63" s="22">
        <v>5537</v>
      </c>
      <c r="D63" s="22">
        <v>2383</v>
      </c>
      <c r="E63" s="20">
        <v>3982</v>
      </c>
      <c r="F63" s="20">
        <v>167.1</v>
      </c>
      <c r="G63" s="20">
        <v>71.900000000000006</v>
      </c>
    </row>
    <row r="64" spans="1:7" x14ac:dyDescent="0.2">
      <c r="A64" s="19"/>
      <c r="B64" s="22"/>
      <c r="C64" s="22"/>
      <c r="D64" s="22"/>
      <c r="E64" s="22"/>
      <c r="F64" s="21"/>
      <c r="G64" s="21"/>
    </row>
    <row r="65" spans="1:7" s="2" customFormat="1" x14ac:dyDescent="0.2">
      <c r="A65" s="27" t="s">
        <v>67</v>
      </c>
      <c r="B65" s="28">
        <v>267285</v>
      </c>
      <c r="C65" s="28">
        <v>267285</v>
      </c>
      <c r="D65" s="28">
        <v>212609.7</v>
      </c>
      <c r="E65" s="28">
        <v>213327</v>
      </c>
      <c r="F65" s="29">
        <v>100.3</v>
      </c>
      <c r="G65" s="29">
        <v>79.8</v>
      </c>
    </row>
    <row r="66" spans="1:7" x14ac:dyDescent="0.2">
      <c r="A66" s="19" t="s">
        <v>68</v>
      </c>
      <c r="B66" s="22">
        <v>12646</v>
      </c>
      <c r="C66" s="22">
        <v>12646</v>
      </c>
      <c r="D66" s="22">
        <v>9655</v>
      </c>
      <c r="E66" s="22">
        <v>10319</v>
      </c>
      <c r="F66" s="21">
        <v>106.9</v>
      </c>
      <c r="G66" s="21">
        <v>81.599999999999994</v>
      </c>
    </row>
    <row r="67" spans="1:7" x14ac:dyDescent="0.2">
      <c r="A67" s="19" t="s">
        <v>69</v>
      </c>
      <c r="B67" s="22">
        <v>59654</v>
      </c>
      <c r="C67" s="22">
        <v>59654</v>
      </c>
      <c r="D67" s="22">
        <v>39665</v>
      </c>
      <c r="E67" s="22">
        <v>38884</v>
      </c>
      <c r="F67" s="21">
        <v>98</v>
      </c>
      <c r="G67" s="21">
        <v>65.2</v>
      </c>
    </row>
    <row r="68" spans="1:7" x14ac:dyDescent="0.2">
      <c r="A68" s="19" t="s">
        <v>70</v>
      </c>
      <c r="B68" s="22">
        <v>11288</v>
      </c>
      <c r="C68" s="22">
        <v>11288</v>
      </c>
      <c r="D68" s="22">
        <v>9548</v>
      </c>
      <c r="E68" s="22">
        <v>8638</v>
      </c>
      <c r="F68" s="21">
        <v>90.5</v>
      </c>
      <c r="G68" s="21">
        <v>76.5</v>
      </c>
    </row>
    <row r="69" spans="1:7" x14ac:dyDescent="0.2">
      <c r="A69" s="19" t="s">
        <v>71</v>
      </c>
      <c r="B69" s="22">
        <v>40289</v>
      </c>
      <c r="C69" s="22">
        <v>40289</v>
      </c>
      <c r="D69" s="22">
        <v>33465</v>
      </c>
      <c r="E69" s="22">
        <v>35731</v>
      </c>
      <c r="F69" s="21">
        <v>106.8</v>
      </c>
      <c r="G69" s="21">
        <v>88.7</v>
      </c>
    </row>
    <row r="70" spans="1:7" x14ac:dyDescent="0.2">
      <c r="A70" s="19" t="s">
        <v>72</v>
      </c>
      <c r="B70" s="22">
        <v>35028</v>
      </c>
      <c r="C70" s="22">
        <v>35028</v>
      </c>
      <c r="D70" s="22">
        <v>35694</v>
      </c>
      <c r="E70" s="22">
        <v>32890</v>
      </c>
      <c r="F70" s="21">
        <v>92.1</v>
      </c>
      <c r="G70" s="21">
        <v>93.9</v>
      </c>
    </row>
    <row r="71" spans="1:7" x14ac:dyDescent="0.2">
      <c r="A71" s="19" t="s">
        <v>73</v>
      </c>
      <c r="B71" s="22">
        <v>60793</v>
      </c>
      <c r="C71" s="22">
        <v>60793</v>
      </c>
      <c r="D71" s="22">
        <v>52689</v>
      </c>
      <c r="E71" s="22">
        <v>54871</v>
      </c>
      <c r="F71" s="21">
        <v>104.1</v>
      </c>
      <c r="G71" s="21">
        <v>90.3</v>
      </c>
    </row>
    <row r="72" spans="1:7" x14ac:dyDescent="0.2">
      <c r="A72" s="19" t="s">
        <v>75</v>
      </c>
      <c r="B72" s="22">
        <v>33349</v>
      </c>
      <c r="C72" s="22">
        <v>33349</v>
      </c>
      <c r="D72" s="22">
        <v>21103.7</v>
      </c>
      <c r="E72" s="22">
        <v>20737</v>
      </c>
      <c r="F72" s="21">
        <v>98.3</v>
      </c>
      <c r="G72" s="21">
        <v>62.2</v>
      </c>
    </row>
    <row r="73" spans="1:7" x14ac:dyDescent="0.2">
      <c r="A73" s="19" t="s">
        <v>76</v>
      </c>
      <c r="B73" s="22">
        <v>12379</v>
      </c>
      <c r="C73" s="22">
        <v>12379</v>
      </c>
      <c r="D73" s="22">
        <v>9390</v>
      </c>
      <c r="E73" s="22">
        <v>9648</v>
      </c>
      <c r="F73" s="21">
        <v>102.7</v>
      </c>
      <c r="G73" s="21">
        <v>77.900000000000006</v>
      </c>
    </row>
    <row r="74" spans="1:7" x14ac:dyDescent="0.2">
      <c r="A74" s="19" t="s">
        <v>78</v>
      </c>
      <c r="B74" s="22">
        <v>1859</v>
      </c>
      <c r="C74" s="22">
        <v>1859</v>
      </c>
      <c r="D74" s="22">
        <v>1400</v>
      </c>
      <c r="E74" s="22">
        <v>1609</v>
      </c>
      <c r="F74" s="21">
        <v>114.9</v>
      </c>
      <c r="G74" s="21">
        <v>86.6</v>
      </c>
    </row>
    <row r="75" spans="1:7" x14ac:dyDescent="0.2">
      <c r="A75" s="19"/>
      <c r="B75" s="22"/>
      <c r="C75" s="22"/>
      <c r="D75" s="22"/>
      <c r="E75" s="22"/>
      <c r="F75" s="21"/>
      <c r="G75" s="21"/>
    </row>
    <row r="76" spans="1:7" s="2" customFormat="1" x14ac:dyDescent="0.2">
      <c r="A76" s="27" t="s">
        <v>80</v>
      </c>
      <c r="B76" s="28">
        <v>4960</v>
      </c>
      <c r="C76" s="28">
        <v>4960</v>
      </c>
      <c r="D76" s="28">
        <v>3441</v>
      </c>
      <c r="E76" s="28">
        <v>3544</v>
      </c>
      <c r="F76" s="29">
        <v>103</v>
      </c>
      <c r="G76" s="29">
        <v>71.5</v>
      </c>
    </row>
    <row r="77" spans="1:7" s="2" customFormat="1" x14ac:dyDescent="0.2">
      <c r="A77" s="27"/>
      <c r="B77" s="28"/>
      <c r="C77" s="28"/>
      <c r="D77" s="28"/>
      <c r="E77" s="28"/>
      <c r="F77" s="29"/>
      <c r="G77" s="29"/>
    </row>
    <row r="78" spans="1:7" s="2" customFormat="1" x14ac:dyDescent="0.2">
      <c r="A78" s="27" t="s">
        <v>81</v>
      </c>
      <c r="B78" s="28">
        <v>4132.7</v>
      </c>
      <c r="C78" s="28">
        <v>4132.7</v>
      </c>
      <c r="D78" s="33">
        <v>2319</v>
      </c>
      <c r="E78" s="33">
        <v>2681</v>
      </c>
      <c r="F78" s="33">
        <v>115.6</v>
      </c>
      <c r="G78" s="33">
        <v>64.900000000000006</v>
      </c>
    </row>
    <row r="79" spans="1:7" x14ac:dyDescent="0.2">
      <c r="B79" s="9"/>
      <c r="C79" s="9"/>
      <c r="D79" s="9"/>
      <c r="E79" s="9"/>
      <c r="F79" s="9"/>
      <c r="G79" s="9"/>
    </row>
    <row r="80" spans="1:7" x14ac:dyDescent="0.2">
      <c r="B80" s="9"/>
      <c r="C80" s="9"/>
      <c r="D80" s="9"/>
      <c r="E80" s="9"/>
      <c r="F80" s="9"/>
      <c r="G80" s="9"/>
    </row>
    <row r="81" spans="2:7" x14ac:dyDescent="0.2">
      <c r="B81" s="9"/>
      <c r="C81" s="9"/>
      <c r="D81" s="9"/>
      <c r="E81" s="9"/>
      <c r="F81" s="9"/>
      <c r="G81" s="9"/>
    </row>
    <row r="82" spans="2:7" x14ac:dyDescent="0.2">
      <c r="B82" s="9"/>
      <c r="C82" s="9"/>
      <c r="D82" s="9"/>
      <c r="E82" s="9"/>
      <c r="F82" s="9"/>
      <c r="G82" s="9"/>
    </row>
    <row r="83" spans="2:7" x14ac:dyDescent="0.2">
      <c r="B83" s="9"/>
      <c r="C83" s="9"/>
      <c r="D83" s="9"/>
      <c r="E83" s="9"/>
      <c r="F83" s="9"/>
      <c r="G83" s="9"/>
    </row>
    <row r="84" spans="2:7" x14ac:dyDescent="0.2">
      <c r="B84" s="9"/>
      <c r="C84" s="9"/>
      <c r="D84" s="9"/>
      <c r="E84" s="9"/>
      <c r="F84" s="9"/>
      <c r="G84" s="9"/>
    </row>
    <row r="85" spans="2:7" x14ac:dyDescent="0.2">
      <c r="B85" s="9"/>
      <c r="C85" s="9"/>
      <c r="D85" s="9"/>
      <c r="E85" s="9"/>
      <c r="F85" s="9"/>
      <c r="G85" s="9"/>
    </row>
    <row r="86" spans="2:7" x14ac:dyDescent="0.2">
      <c r="B86" s="9"/>
      <c r="C86" s="9"/>
      <c r="D86" s="9"/>
      <c r="E86" s="9"/>
      <c r="F86" s="9"/>
      <c r="G86" s="9"/>
    </row>
    <row r="87" spans="2:7" x14ac:dyDescent="0.2">
      <c r="B87" s="9"/>
      <c r="C87" s="9"/>
      <c r="D87" s="9"/>
      <c r="E87" s="9"/>
      <c r="F87" s="9"/>
      <c r="G87" s="9"/>
    </row>
    <row r="88" spans="2:7" x14ac:dyDescent="0.2">
      <c r="B88" s="9"/>
      <c r="C88" s="9"/>
      <c r="D88" s="9"/>
      <c r="E88" s="9"/>
      <c r="F88" s="9"/>
      <c r="G88" s="9"/>
    </row>
    <row r="89" spans="2:7" x14ac:dyDescent="0.2">
      <c r="B89" s="9"/>
      <c r="C89" s="9"/>
      <c r="D89" s="9"/>
      <c r="E89" s="9"/>
      <c r="F89" s="9"/>
      <c r="G89" s="9"/>
    </row>
    <row r="90" spans="2:7" x14ac:dyDescent="0.2">
      <c r="B90" s="9"/>
      <c r="C90" s="9"/>
      <c r="D90" s="9"/>
      <c r="E90" s="9"/>
      <c r="F90" s="9"/>
      <c r="G90" s="9"/>
    </row>
    <row r="91" spans="2:7" x14ac:dyDescent="0.2">
      <c r="B91" s="9"/>
      <c r="C91" s="9"/>
      <c r="D91" s="9"/>
      <c r="E91" s="9"/>
      <c r="F91" s="9"/>
      <c r="G91" s="9"/>
    </row>
    <row r="92" spans="2:7" x14ac:dyDescent="0.2">
      <c r="B92" s="9"/>
      <c r="C92" s="9"/>
      <c r="D92" s="9"/>
      <c r="E92" s="9"/>
      <c r="F92" s="9"/>
      <c r="G92" s="9"/>
    </row>
    <row r="93" spans="2:7" x14ac:dyDescent="0.2">
      <c r="B93" s="9"/>
      <c r="C93" s="9"/>
      <c r="D93" s="9"/>
      <c r="E93" s="9"/>
      <c r="F93" s="9"/>
      <c r="G93" s="9"/>
    </row>
    <row r="94" spans="2:7" x14ac:dyDescent="0.2">
      <c r="B94" s="9"/>
      <c r="C94" s="9"/>
      <c r="D94" s="9"/>
      <c r="E94" s="9"/>
      <c r="F94" s="9"/>
      <c r="G94" s="9"/>
    </row>
    <row r="95" spans="2:7" x14ac:dyDescent="0.2">
      <c r="B95" s="9"/>
      <c r="C95" s="9"/>
      <c r="D95" s="9"/>
      <c r="E95" s="9"/>
      <c r="F95" s="9"/>
      <c r="G95" s="9"/>
    </row>
    <row r="96" spans="2:7" x14ac:dyDescent="0.2">
      <c r="B96" s="9"/>
      <c r="C96" s="9"/>
      <c r="D96" s="9"/>
      <c r="E96" s="9"/>
      <c r="F96" s="9"/>
      <c r="G96" s="9"/>
    </row>
    <row r="97" spans="2:7" x14ac:dyDescent="0.2">
      <c r="B97" s="9"/>
      <c r="C97" s="9"/>
      <c r="D97" s="9"/>
      <c r="E97" s="9"/>
      <c r="F97" s="9"/>
      <c r="G97" s="9"/>
    </row>
    <row r="98" spans="2:7" x14ac:dyDescent="0.2">
      <c r="B98" s="9"/>
      <c r="C98" s="9"/>
      <c r="D98" s="9"/>
      <c r="E98" s="9"/>
      <c r="F98" s="9"/>
      <c r="G98" s="9"/>
    </row>
    <row r="99" spans="2:7" x14ac:dyDescent="0.2">
      <c r="B99" s="9"/>
      <c r="C99" s="9"/>
      <c r="D99" s="9"/>
      <c r="E99" s="9"/>
      <c r="F99" s="9"/>
      <c r="G99" s="9"/>
    </row>
    <row r="100" spans="2:7" x14ac:dyDescent="0.2">
      <c r="B100" s="9"/>
      <c r="C100" s="9"/>
      <c r="D100" s="9"/>
      <c r="E100" s="9"/>
      <c r="F100" s="9"/>
      <c r="G100" s="9"/>
    </row>
    <row r="101" spans="2:7" x14ac:dyDescent="0.2">
      <c r="B101" s="9"/>
      <c r="C101" s="9"/>
      <c r="D101" s="9"/>
      <c r="E101" s="9"/>
      <c r="F101" s="9"/>
      <c r="G101" s="9"/>
    </row>
    <row r="102" spans="2:7" x14ac:dyDescent="0.2">
      <c r="B102" s="9"/>
      <c r="C102" s="9"/>
      <c r="D102" s="9"/>
      <c r="E102" s="9"/>
      <c r="F102" s="9"/>
      <c r="G102" s="9"/>
    </row>
    <row r="103" spans="2:7" x14ac:dyDescent="0.2">
      <c r="B103" s="9"/>
      <c r="C103" s="9"/>
      <c r="D103" s="9"/>
      <c r="E103" s="9"/>
      <c r="F103" s="9"/>
      <c r="G103" s="9"/>
    </row>
    <row r="104" spans="2:7" x14ac:dyDescent="0.2">
      <c r="B104" s="9"/>
      <c r="C104" s="9"/>
      <c r="D104" s="9"/>
      <c r="E104" s="9"/>
      <c r="F104" s="9"/>
      <c r="G104" s="9"/>
    </row>
    <row r="105" spans="2:7" x14ac:dyDescent="0.2">
      <c r="B105" s="9"/>
      <c r="C105" s="9"/>
      <c r="D105" s="9"/>
      <c r="E105" s="9"/>
      <c r="F105" s="9"/>
      <c r="G105" s="9"/>
    </row>
    <row r="106" spans="2:7" x14ac:dyDescent="0.2">
      <c r="B106" s="9"/>
      <c r="C106" s="9"/>
      <c r="D106" s="9"/>
      <c r="E106" s="9"/>
      <c r="F106" s="9"/>
      <c r="G106" s="9"/>
    </row>
    <row r="107" spans="2:7" x14ac:dyDescent="0.2">
      <c r="B107" s="9"/>
      <c r="C107" s="9"/>
      <c r="D107" s="9"/>
      <c r="E107" s="9"/>
      <c r="F107" s="9"/>
      <c r="G107" s="9"/>
    </row>
    <row r="108" spans="2:7" x14ac:dyDescent="0.2">
      <c r="B108" s="9"/>
      <c r="C108" s="9"/>
      <c r="D108" s="9"/>
      <c r="E108" s="9"/>
      <c r="F108" s="9"/>
      <c r="G108" s="9"/>
    </row>
    <row r="109" spans="2:7" x14ac:dyDescent="0.2">
      <c r="B109" s="9"/>
      <c r="C109" s="9"/>
      <c r="D109" s="9"/>
      <c r="E109" s="9"/>
      <c r="F109" s="9"/>
      <c r="G109" s="9"/>
    </row>
    <row r="110" spans="2:7" x14ac:dyDescent="0.2">
      <c r="B110" s="9"/>
      <c r="C110" s="9"/>
      <c r="D110" s="9"/>
      <c r="E110" s="9"/>
      <c r="F110" s="9"/>
      <c r="G110" s="9"/>
    </row>
    <row r="111" spans="2:7" x14ac:dyDescent="0.2">
      <c r="B111" s="9"/>
      <c r="C111" s="9"/>
      <c r="D111" s="9"/>
      <c r="E111" s="9"/>
      <c r="F111" s="9"/>
      <c r="G111" s="9"/>
    </row>
    <row r="198" spans="2:7" x14ac:dyDescent="0.2">
      <c r="B198" s="9"/>
      <c r="C198" s="9"/>
      <c r="D198" s="9"/>
      <c r="E198" s="9"/>
      <c r="F198" s="9"/>
      <c r="G198" s="9"/>
    </row>
    <row r="199" spans="2:7" x14ac:dyDescent="0.2">
      <c r="B199" s="9"/>
      <c r="C199" s="9"/>
      <c r="D199" s="9"/>
      <c r="E199" s="9"/>
      <c r="F199" s="9"/>
      <c r="G199" s="9"/>
    </row>
    <row r="200" spans="2:7" x14ac:dyDescent="0.2">
      <c r="B200" s="9"/>
      <c r="C200" s="9"/>
      <c r="D200" s="9"/>
      <c r="E200" s="9"/>
      <c r="F200" s="9"/>
      <c r="G200" s="9"/>
    </row>
    <row r="201" spans="2:7" x14ac:dyDescent="0.2">
      <c r="B201" s="9"/>
      <c r="C201" s="9"/>
      <c r="D201" s="9"/>
      <c r="E201" s="9"/>
      <c r="F201" s="9"/>
      <c r="G201" s="9"/>
    </row>
    <row r="202" spans="2:7" x14ac:dyDescent="0.2">
      <c r="B202" s="9"/>
      <c r="C202" s="9"/>
      <c r="D202" s="9"/>
      <c r="E202" s="9"/>
      <c r="F202" s="9"/>
      <c r="G202" s="9"/>
    </row>
    <row r="203" spans="2:7" x14ac:dyDescent="0.2">
      <c r="B203" s="9"/>
      <c r="C203" s="9"/>
      <c r="D203" s="9"/>
      <c r="E203" s="9"/>
      <c r="F203" s="9"/>
      <c r="G203" s="9"/>
    </row>
    <row r="204" spans="2:7" x14ac:dyDescent="0.2">
      <c r="B204" s="9"/>
      <c r="C204" s="9"/>
      <c r="D204" s="9"/>
      <c r="E204" s="9"/>
      <c r="F204" s="9"/>
      <c r="G204" s="9"/>
    </row>
    <row r="205" spans="2:7" x14ac:dyDescent="0.2">
      <c r="B205" s="9"/>
      <c r="C205" s="9"/>
      <c r="D205" s="9"/>
      <c r="E205" s="9"/>
      <c r="F205" s="9"/>
      <c r="G205" s="9"/>
    </row>
    <row r="206" spans="2:7" x14ac:dyDescent="0.2">
      <c r="B206" s="9"/>
      <c r="C206" s="9"/>
      <c r="D206" s="9"/>
      <c r="E206" s="9"/>
      <c r="F206" s="9"/>
      <c r="G206" s="9"/>
    </row>
    <row r="207" spans="2:7" x14ac:dyDescent="0.2">
      <c r="B207" s="9"/>
      <c r="C207" s="9"/>
      <c r="D207" s="9"/>
      <c r="E207" s="9"/>
      <c r="F207" s="9"/>
      <c r="G207" s="9"/>
    </row>
    <row r="208" spans="2:7" x14ac:dyDescent="0.2">
      <c r="B208" s="9"/>
      <c r="C208" s="9"/>
      <c r="D208" s="9"/>
      <c r="E208" s="9"/>
      <c r="F208" s="9"/>
      <c r="G208" s="9"/>
    </row>
    <row r="209" spans="2:7" x14ac:dyDescent="0.2">
      <c r="B209" s="9"/>
      <c r="C209" s="9"/>
      <c r="D209" s="9"/>
      <c r="E209" s="9"/>
      <c r="F209" s="9"/>
      <c r="G209" s="9"/>
    </row>
    <row r="210" spans="2:7" x14ac:dyDescent="0.2">
      <c r="B210" s="9"/>
      <c r="C210" s="9"/>
      <c r="D210" s="9"/>
      <c r="E210" s="9"/>
      <c r="F210" s="9"/>
      <c r="G210" s="9"/>
    </row>
    <row r="211" spans="2:7" x14ac:dyDescent="0.2">
      <c r="B211" s="9"/>
      <c r="C211" s="9"/>
      <c r="D211" s="9"/>
      <c r="E211" s="9"/>
      <c r="F211" s="9"/>
      <c r="G211" s="9"/>
    </row>
    <row r="212" spans="2:7" x14ac:dyDescent="0.2">
      <c r="B212" s="9"/>
      <c r="C212" s="9"/>
      <c r="D212" s="9"/>
      <c r="E212" s="9"/>
      <c r="F212" s="9"/>
      <c r="G212" s="9"/>
    </row>
    <row r="213" spans="2:7" x14ac:dyDescent="0.2">
      <c r="B213" s="9"/>
      <c r="C213" s="9"/>
      <c r="D213" s="9"/>
      <c r="E213" s="9"/>
      <c r="F213" s="9"/>
      <c r="G213" s="9"/>
    </row>
    <row r="214" spans="2:7" x14ac:dyDescent="0.2">
      <c r="B214" s="9"/>
      <c r="C214" s="9"/>
      <c r="D214" s="9"/>
      <c r="E214" s="9"/>
      <c r="F214" s="9"/>
      <c r="G214" s="9"/>
    </row>
    <row r="215" spans="2:7" x14ac:dyDescent="0.2">
      <c r="B215" s="9"/>
      <c r="C215" s="9"/>
      <c r="D215" s="9"/>
      <c r="E215" s="9"/>
      <c r="F215" s="9"/>
      <c r="G215" s="9"/>
    </row>
    <row r="216" spans="2:7" x14ac:dyDescent="0.2">
      <c r="B216" s="9"/>
      <c r="C216" s="9"/>
      <c r="D216" s="9"/>
      <c r="E216" s="9"/>
      <c r="F216" s="9"/>
      <c r="G216" s="9"/>
    </row>
    <row r="217" spans="2:7" x14ac:dyDescent="0.2">
      <c r="B217" s="9"/>
      <c r="C217" s="9"/>
      <c r="D217" s="9"/>
      <c r="E217" s="9"/>
      <c r="F217" s="9"/>
      <c r="G217" s="9"/>
    </row>
    <row r="218" spans="2:7" x14ac:dyDescent="0.2">
      <c r="B218" s="9"/>
      <c r="C218" s="9"/>
      <c r="D218" s="9"/>
      <c r="E218" s="9"/>
      <c r="F218" s="9"/>
      <c r="G218" s="9"/>
    </row>
    <row r="219" spans="2:7" x14ac:dyDescent="0.2">
      <c r="B219" s="9"/>
      <c r="C219" s="9"/>
      <c r="D219" s="9"/>
      <c r="E219" s="9"/>
      <c r="F219" s="9"/>
      <c r="G219" s="9"/>
    </row>
    <row r="220" spans="2:7" x14ac:dyDescent="0.2">
      <c r="B220" s="9"/>
      <c r="C220" s="9"/>
      <c r="D220" s="9"/>
      <c r="E220" s="9"/>
      <c r="F220" s="9"/>
      <c r="G220" s="9"/>
    </row>
    <row r="221" spans="2:7" x14ac:dyDescent="0.2">
      <c r="B221" s="9"/>
      <c r="C221" s="9"/>
      <c r="D221" s="9"/>
      <c r="E221" s="9"/>
      <c r="F221" s="9"/>
      <c r="G221" s="9"/>
    </row>
    <row r="222" spans="2:7" x14ac:dyDescent="0.2">
      <c r="B222" s="9"/>
      <c r="C222" s="9"/>
      <c r="D222" s="9"/>
      <c r="E222" s="9"/>
      <c r="F222" s="9"/>
      <c r="G222" s="9"/>
    </row>
    <row r="223" spans="2:7" x14ac:dyDescent="0.2">
      <c r="B223" s="9"/>
      <c r="C223" s="9"/>
      <c r="D223" s="9"/>
      <c r="E223" s="9"/>
      <c r="F223" s="9"/>
      <c r="G223" s="9"/>
    </row>
    <row r="224" spans="2:7" x14ac:dyDescent="0.2">
      <c r="B224" s="9"/>
      <c r="C224" s="9"/>
      <c r="D224" s="9"/>
      <c r="E224" s="9"/>
      <c r="F224" s="9"/>
      <c r="G224" s="9"/>
    </row>
    <row r="225" spans="2:7" x14ac:dyDescent="0.2">
      <c r="B225" s="9"/>
      <c r="C225" s="9"/>
      <c r="D225" s="9"/>
      <c r="E225" s="9"/>
      <c r="F225" s="9"/>
      <c r="G225" s="9"/>
    </row>
    <row r="226" spans="2:7" x14ac:dyDescent="0.2">
      <c r="B226" s="9"/>
      <c r="C226" s="9"/>
      <c r="D226" s="9"/>
      <c r="E226" s="9"/>
      <c r="F226" s="9"/>
      <c r="G226" s="9"/>
    </row>
    <row r="227" spans="2:7" x14ac:dyDescent="0.2">
      <c r="B227" s="9"/>
      <c r="C227" s="9"/>
      <c r="D227" s="9"/>
      <c r="E227" s="9"/>
      <c r="F227" s="9"/>
      <c r="G227" s="9"/>
    </row>
    <row r="228" spans="2:7" x14ac:dyDescent="0.2">
      <c r="B228" s="9"/>
      <c r="C228" s="9"/>
      <c r="D228" s="9"/>
      <c r="E228" s="9"/>
      <c r="F228" s="9"/>
      <c r="G228" s="9"/>
    </row>
    <row r="229" spans="2:7" x14ac:dyDescent="0.2">
      <c r="B229" s="9"/>
      <c r="C229" s="9"/>
      <c r="D229" s="9"/>
      <c r="E229" s="9"/>
      <c r="F229" s="9"/>
      <c r="G229" s="9"/>
    </row>
    <row r="230" spans="2:7" x14ac:dyDescent="0.2">
      <c r="B230" s="9"/>
      <c r="C230" s="9"/>
      <c r="D230" s="9"/>
      <c r="E230" s="9"/>
      <c r="F230" s="9"/>
      <c r="G230" s="9"/>
    </row>
    <row r="231" spans="2:7" x14ac:dyDescent="0.2">
      <c r="B231" s="9"/>
      <c r="C231" s="9"/>
      <c r="D231" s="9"/>
      <c r="E231" s="9"/>
      <c r="F231" s="9"/>
      <c r="G231" s="9"/>
    </row>
    <row r="232" spans="2:7" x14ac:dyDescent="0.2">
      <c r="B232" s="9"/>
      <c r="C232" s="9"/>
      <c r="D232" s="9"/>
      <c r="E232" s="9"/>
      <c r="F232" s="9"/>
      <c r="G232" s="9"/>
    </row>
    <row r="233" spans="2:7" x14ac:dyDescent="0.2">
      <c r="B233" s="9"/>
      <c r="C233" s="9"/>
      <c r="D233" s="9"/>
      <c r="E233" s="9"/>
      <c r="F233" s="9"/>
      <c r="G233" s="9"/>
    </row>
    <row r="320" spans="2:7" x14ac:dyDescent="0.2">
      <c r="B320" s="9"/>
      <c r="C320" s="9"/>
      <c r="D320" s="9"/>
      <c r="E320" s="9"/>
      <c r="F320" s="9"/>
      <c r="G320" s="9"/>
    </row>
    <row r="321" spans="2:7" x14ac:dyDescent="0.2">
      <c r="B321" s="9"/>
      <c r="C321" s="9"/>
      <c r="D321" s="9"/>
      <c r="E321" s="9"/>
      <c r="F321" s="9"/>
      <c r="G321" s="9"/>
    </row>
    <row r="322" spans="2:7" x14ac:dyDescent="0.2">
      <c r="B322" s="9"/>
      <c r="C322" s="9"/>
      <c r="D322" s="9"/>
      <c r="E322" s="9"/>
      <c r="F322" s="9"/>
      <c r="G322" s="9"/>
    </row>
    <row r="323" spans="2:7" x14ac:dyDescent="0.2">
      <c r="B323" s="9"/>
      <c r="C323" s="9"/>
      <c r="D323" s="9"/>
      <c r="E323" s="9"/>
      <c r="F323" s="9"/>
      <c r="G323" s="9"/>
    </row>
    <row r="324" spans="2:7" x14ac:dyDescent="0.2">
      <c r="B324" s="9"/>
      <c r="C324" s="9"/>
      <c r="D324" s="9"/>
      <c r="E324" s="9"/>
      <c r="F324" s="9"/>
      <c r="G324" s="9"/>
    </row>
    <row r="325" spans="2:7" x14ac:dyDescent="0.2">
      <c r="B325" s="9"/>
      <c r="C325" s="9"/>
      <c r="D325" s="9"/>
      <c r="E325" s="9"/>
      <c r="F325" s="9"/>
      <c r="G325" s="9"/>
    </row>
    <row r="326" spans="2:7" x14ac:dyDescent="0.2">
      <c r="B326" s="9"/>
      <c r="C326" s="9"/>
      <c r="D326" s="9"/>
      <c r="E326" s="9"/>
      <c r="F326" s="9"/>
      <c r="G326" s="9"/>
    </row>
    <row r="327" spans="2:7" x14ac:dyDescent="0.2">
      <c r="B327" s="9"/>
      <c r="C327" s="9"/>
      <c r="D327" s="9"/>
      <c r="E327" s="9"/>
      <c r="F327" s="9"/>
      <c r="G327" s="9"/>
    </row>
    <row r="328" spans="2:7" x14ac:dyDescent="0.2">
      <c r="B328" s="9"/>
      <c r="C328" s="9"/>
      <c r="D328" s="9"/>
      <c r="E328" s="9"/>
      <c r="F328" s="9"/>
      <c r="G328" s="9"/>
    </row>
    <row r="329" spans="2:7" x14ac:dyDescent="0.2">
      <c r="B329" s="9"/>
      <c r="C329" s="9"/>
      <c r="D329" s="9"/>
      <c r="E329" s="9"/>
      <c r="F329" s="9"/>
      <c r="G329" s="9"/>
    </row>
    <row r="330" spans="2:7" x14ac:dyDescent="0.2">
      <c r="B330" s="9"/>
      <c r="C330" s="9"/>
      <c r="D330" s="9"/>
      <c r="E330" s="9"/>
      <c r="F330" s="9"/>
      <c r="G330" s="9"/>
    </row>
    <row r="331" spans="2:7" x14ac:dyDescent="0.2">
      <c r="B331" s="9"/>
      <c r="C331" s="9"/>
      <c r="D331" s="9"/>
      <c r="E331" s="9"/>
      <c r="F331" s="9"/>
      <c r="G331" s="9"/>
    </row>
    <row r="332" spans="2:7" x14ac:dyDescent="0.2">
      <c r="B332" s="9"/>
      <c r="C332" s="9"/>
      <c r="D332" s="9"/>
      <c r="E332" s="9"/>
      <c r="F332" s="9"/>
      <c r="G332" s="9"/>
    </row>
    <row r="333" spans="2:7" x14ac:dyDescent="0.2">
      <c r="B333" s="9"/>
      <c r="C333" s="9"/>
      <c r="D333" s="9"/>
      <c r="E333" s="9"/>
      <c r="F333" s="9"/>
      <c r="G333" s="9"/>
    </row>
    <row r="334" spans="2:7" x14ac:dyDescent="0.2">
      <c r="B334" s="9"/>
      <c r="C334" s="9"/>
      <c r="D334" s="9"/>
      <c r="E334" s="9"/>
      <c r="F334" s="9"/>
      <c r="G334" s="9"/>
    </row>
    <row r="335" spans="2:7" x14ac:dyDescent="0.2">
      <c r="B335" s="9"/>
      <c r="C335" s="9"/>
      <c r="D335" s="9"/>
      <c r="E335" s="9"/>
      <c r="F335" s="9"/>
      <c r="G335" s="9"/>
    </row>
    <row r="336" spans="2:7" x14ac:dyDescent="0.2">
      <c r="B336" s="9"/>
      <c r="C336" s="9"/>
      <c r="D336" s="9"/>
      <c r="E336" s="9"/>
      <c r="F336" s="9"/>
      <c r="G336" s="9"/>
    </row>
    <row r="337" spans="2:7" x14ac:dyDescent="0.2">
      <c r="B337" s="9"/>
      <c r="C337" s="9"/>
      <c r="D337" s="9"/>
      <c r="E337" s="9"/>
      <c r="F337" s="9"/>
      <c r="G337" s="9"/>
    </row>
    <row r="338" spans="2:7" x14ac:dyDescent="0.2">
      <c r="B338" s="9"/>
      <c r="C338" s="9"/>
      <c r="D338" s="9"/>
      <c r="E338" s="9"/>
      <c r="F338" s="9"/>
      <c r="G338" s="9"/>
    </row>
    <row r="339" spans="2:7" x14ac:dyDescent="0.2">
      <c r="B339" s="9"/>
      <c r="C339" s="9"/>
      <c r="D339" s="9"/>
      <c r="E339" s="9"/>
      <c r="F339" s="9"/>
      <c r="G339" s="9"/>
    </row>
    <row r="340" spans="2:7" x14ac:dyDescent="0.2">
      <c r="B340" s="9"/>
      <c r="C340" s="9"/>
      <c r="D340" s="9"/>
      <c r="E340" s="9"/>
      <c r="F340" s="9"/>
      <c r="G340" s="9"/>
    </row>
    <row r="341" spans="2:7" x14ac:dyDescent="0.2">
      <c r="B341" s="9"/>
      <c r="C341" s="9"/>
      <c r="D341" s="9"/>
      <c r="E341" s="9"/>
      <c r="F341" s="9"/>
      <c r="G341" s="9"/>
    </row>
    <row r="342" spans="2:7" x14ac:dyDescent="0.2">
      <c r="B342" s="9"/>
      <c r="C342" s="9"/>
      <c r="D342" s="9"/>
      <c r="E342" s="9"/>
      <c r="F342" s="9"/>
      <c r="G342" s="9"/>
    </row>
    <row r="343" spans="2:7" x14ac:dyDescent="0.2">
      <c r="B343" s="9"/>
      <c r="C343" s="9"/>
      <c r="D343" s="9"/>
      <c r="E343" s="9"/>
      <c r="F343" s="9"/>
      <c r="G343" s="9"/>
    </row>
    <row r="344" spans="2:7" x14ac:dyDescent="0.2">
      <c r="B344" s="9"/>
      <c r="C344" s="9"/>
      <c r="D344" s="9"/>
      <c r="E344" s="9"/>
      <c r="F344" s="9"/>
      <c r="G344" s="9"/>
    </row>
    <row r="345" spans="2:7" x14ac:dyDescent="0.2">
      <c r="B345" s="9"/>
      <c r="C345" s="9"/>
      <c r="D345" s="9"/>
      <c r="E345" s="9"/>
      <c r="F345" s="9"/>
      <c r="G345" s="9"/>
    </row>
    <row r="346" spans="2:7" x14ac:dyDescent="0.2">
      <c r="B346" s="9"/>
      <c r="C346" s="9"/>
      <c r="D346" s="9"/>
      <c r="E346" s="9"/>
      <c r="F346" s="9"/>
      <c r="G346" s="9"/>
    </row>
    <row r="347" spans="2:7" x14ac:dyDescent="0.2">
      <c r="B347" s="9"/>
      <c r="C347" s="9"/>
      <c r="D347" s="9"/>
      <c r="E347" s="9"/>
      <c r="F347" s="9"/>
      <c r="G347" s="9"/>
    </row>
    <row r="348" spans="2:7" x14ac:dyDescent="0.2">
      <c r="B348" s="9"/>
      <c r="C348" s="9"/>
      <c r="D348" s="9"/>
      <c r="E348" s="9"/>
      <c r="F348" s="9"/>
      <c r="G348" s="9"/>
    </row>
    <row r="349" spans="2:7" x14ac:dyDescent="0.2">
      <c r="B349" s="9"/>
      <c r="C349" s="9"/>
      <c r="D349" s="9"/>
      <c r="E349" s="9"/>
      <c r="F349" s="9"/>
      <c r="G349" s="9"/>
    </row>
    <row r="350" spans="2:7" x14ac:dyDescent="0.2">
      <c r="B350" s="9"/>
      <c r="C350" s="9"/>
      <c r="D350" s="9"/>
      <c r="E350" s="9"/>
      <c r="F350" s="9"/>
      <c r="G350" s="9"/>
    </row>
    <row r="351" spans="2:7" x14ac:dyDescent="0.2">
      <c r="B351" s="9"/>
      <c r="C351" s="9"/>
      <c r="D351" s="9"/>
      <c r="E351" s="9"/>
      <c r="F351" s="9"/>
      <c r="G351" s="9"/>
    </row>
    <row r="352" spans="2:7" x14ac:dyDescent="0.2">
      <c r="B352" s="9"/>
      <c r="C352" s="9"/>
      <c r="D352" s="9"/>
      <c r="E352" s="9"/>
      <c r="F352" s="9"/>
      <c r="G352" s="9"/>
    </row>
    <row r="353" spans="2:7" x14ac:dyDescent="0.2">
      <c r="B353" s="9"/>
      <c r="C353" s="9"/>
      <c r="D353" s="9"/>
      <c r="E353" s="9"/>
      <c r="F353" s="9"/>
      <c r="G353" s="9"/>
    </row>
    <row r="354" spans="2:7" x14ac:dyDescent="0.2">
      <c r="B354" s="9"/>
      <c r="C354" s="9"/>
      <c r="D354" s="9"/>
      <c r="E354" s="9"/>
      <c r="F354" s="9"/>
      <c r="G354" s="9"/>
    </row>
    <row r="355" spans="2:7" x14ac:dyDescent="0.2">
      <c r="B355" s="9"/>
      <c r="C355" s="9"/>
      <c r="D355" s="9"/>
      <c r="E355" s="9"/>
      <c r="F355" s="9"/>
      <c r="G355" s="9"/>
    </row>
    <row r="439" spans="2:7" x14ac:dyDescent="0.2">
      <c r="B439" s="9"/>
      <c r="C439" s="9"/>
      <c r="D439" s="9"/>
      <c r="E439" s="9"/>
      <c r="F439" s="9"/>
      <c r="G439" s="9"/>
    </row>
    <row r="440" spans="2:7" x14ac:dyDescent="0.2">
      <c r="B440" s="9"/>
      <c r="C440" s="9"/>
      <c r="D440" s="9"/>
      <c r="E440" s="9"/>
      <c r="F440" s="9"/>
      <c r="G440" s="9"/>
    </row>
    <row r="441" spans="2:7" x14ac:dyDescent="0.2">
      <c r="B441" s="9"/>
      <c r="C441" s="9"/>
      <c r="D441" s="9"/>
      <c r="E441" s="9"/>
      <c r="F441" s="9"/>
      <c r="G441" s="9"/>
    </row>
    <row r="469" spans="2:7" x14ac:dyDescent="0.2">
      <c r="B469" s="9"/>
      <c r="C469" s="9"/>
      <c r="D469" s="9"/>
      <c r="E469" s="9"/>
      <c r="F469" s="9"/>
      <c r="G469" s="9"/>
    </row>
    <row r="470" spans="2:7" x14ac:dyDescent="0.2">
      <c r="B470" s="9"/>
      <c r="C470" s="9"/>
      <c r="D470" s="9"/>
      <c r="E470" s="9"/>
      <c r="F470" s="9"/>
      <c r="G470" s="9"/>
    </row>
    <row r="471" spans="2:7" x14ac:dyDescent="0.2">
      <c r="B471" s="9"/>
      <c r="C471" s="9"/>
      <c r="D471" s="9"/>
      <c r="E471" s="9"/>
      <c r="F471" s="9"/>
      <c r="G471" s="9"/>
    </row>
    <row r="472" spans="2:7" x14ac:dyDescent="0.2">
      <c r="B472" s="9"/>
      <c r="C472" s="9"/>
      <c r="D472" s="9"/>
      <c r="E472" s="9"/>
      <c r="F472" s="9"/>
      <c r="G472" s="9"/>
    </row>
    <row r="473" spans="2:7" x14ac:dyDescent="0.2">
      <c r="B473" s="9"/>
      <c r="C473" s="9"/>
      <c r="D473" s="9"/>
      <c r="E473" s="9"/>
      <c r="F473" s="9"/>
      <c r="G473" s="9"/>
    </row>
    <row r="474" spans="2:7" x14ac:dyDescent="0.2">
      <c r="B474" s="9"/>
      <c r="C474" s="9"/>
      <c r="D474" s="9"/>
      <c r="E474" s="9"/>
      <c r="F474" s="9"/>
      <c r="G474" s="9"/>
    </row>
    <row r="475" spans="2:7" x14ac:dyDescent="0.2">
      <c r="B475" s="9"/>
      <c r="C475" s="9"/>
      <c r="D475" s="9"/>
      <c r="E475" s="9"/>
      <c r="F475" s="9"/>
      <c r="G475" s="9"/>
    </row>
    <row r="476" spans="2:7" x14ac:dyDescent="0.2">
      <c r="B476" s="9"/>
      <c r="C476" s="9"/>
      <c r="D476" s="9"/>
      <c r="E476" s="9"/>
      <c r="F476" s="9"/>
      <c r="G476" s="9"/>
    </row>
    <row r="568" spans="2:7" x14ac:dyDescent="0.2">
      <c r="B568" s="9"/>
      <c r="C568" s="9"/>
      <c r="D568" s="9"/>
      <c r="E568" s="9"/>
      <c r="F568" s="9"/>
      <c r="G568" s="9"/>
    </row>
    <row r="569" spans="2:7" x14ac:dyDescent="0.2">
      <c r="B569" s="9"/>
      <c r="C569" s="9"/>
      <c r="D569" s="9"/>
      <c r="E569" s="9"/>
      <c r="F569" s="9"/>
      <c r="G569" s="9"/>
    </row>
    <row r="570" spans="2:7" x14ac:dyDescent="0.2">
      <c r="B570" s="9"/>
      <c r="C570" s="9"/>
      <c r="D570" s="9"/>
      <c r="E570" s="9"/>
      <c r="F570" s="9"/>
      <c r="G570" s="9"/>
    </row>
    <row r="571" spans="2:7" x14ac:dyDescent="0.2">
      <c r="B571" s="9"/>
      <c r="C571" s="9"/>
      <c r="D571" s="9"/>
      <c r="E571" s="9"/>
      <c r="F571" s="9"/>
      <c r="G571" s="9"/>
    </row>
    <row r="572" spans="2:7" x14ac:dyDescent="0.2">
      <c r="B572" s="9"/>
      <c r="C572" s="9"/>
      <c r="D572" s="9"/>
      <c r="E572" s="9"/>
      <c r="F572" s="9"/>
      <c r="G572" s="9"/>
    </row>
    <row r="573" spans="2:7" x14ac:dyDescent="0.2">
      <c r="B573" s="9"/>
      <c r="C573" s="9"/>
      <c r="D573" s="9"/>
      <c r="E573" s="9"/>
      <c r="F573" s="9"/>
      <c r="G573" s="9"/>
    </row>
    <row r="574" spans="2:7" x14ac:dyDescent="0.2">
      <c r="B574" s="9"/>
      <c r="C574" s="9"/>
      <c r="D574" s="9"/>
      <c r="E574" s="9"/>
      <c r="F574" s="9"/>
      <c r="G574" s="9"/>
    </row>
    <row r="575" spans="2:7" x14ac:dyDescent="0.2">
      <c r="B575" s="9"/>
      <c r="C575" s="9"/>
      <c r="D575" s="9"/>
      <c r="E575" s="9"/>
      <c r="F575" s="9"/>
      <c r="G575" s="9"/>
    </row>
    <row r="576" spans="2:7" x14ac:dyDescent="0.2">
      <c r="B576" s="9"/>
      <c r="C576" s="9"/>
      <c r="D576" s="9"/>
      <c r="E576" s="9"/>
      <c r="F576" s="9"/>
      <c r="G576" s="9"/>
    </row>
    <row r="577" spans="2:7" x14ac:dyDescent="0.2">
      <c r="B577" s="9"/>
      <c r="C577" s="9"/>
      <c r="D577" s="9"/>
      <c r="E577" s="9"/>
      <c r="F577" s="9"/>
      <c r="G577" s="9"/>
    </row>
    <row r="578" spans="2:7" x14ac:dyDescent="0.2">
      <c r="B578" s="9"/>
      <c r="C578" s="9"/>
      <c r="D578" s="9"/>
      <c r="E578" s="9"/>
      <c r="F578" s="9"/>
      <c r="G578" s="9"/>
    </row>
    <row r="579" spans="2:7" x14ac:dyDescent="0.2">
      <c r="B579" s="9"/>
      <c r="C579" s="9"/>
      <c r="D579" s="9"/>
      <c r="E579" s="9"/>
      <c r="F579" s="9"/>
      <c r="G579" s="9"/>
    </row>
    <row r="580" spans="2:7" x14ac:dyDescent="0.2">
      <c r="B580" s="9"/>
      <c r="C580" s="9"/>
      <c r="D580" s="9"/>
      <c r="E580" s="9"/>
      <c r="F580" s="9"/>
      <c r="G580" s="9"/>
    </row>
    <row r="581" spans="2:7" x14ac:dyDescent="0.2">
      <c r="B581" s="9"/>
      <c r="C581" s="9"/>
      <c r="D581" s="9"/>
      <c r="E581" s="9"/>
      <c r="F581" s="9"/>
      <c r="G581" s="9"/>
    </row>
    <row r="582" spans="2:7" x14ac:dyDescent="0.2">
      <c r="B582" s="9"/>
      <c r="C582" s="9"/>
      <c r="D582" s="9"/>
      <c r="E582" s="9"/>
      <c r="F582" s="9"/>
      <c r="G582" s="9"/>
    </row>
    <row r="583" spans="2:7" x14ac:dyDescent="0.2">
      <c r="B583" s="9"/>
      <c r="C583" s="9"/>
      <c r="D583" s="9"/>
      <c r="E583" s="9"/>
      <c r="F583" s="9"/>
      <c r="G583" s="9"/>
    </row>
    <row r="584" spans="2:7" x14ac:dyDescent="0.2">
      <c r="B584" s="9"/>
      <c r="C584" s="9"/>
      <c r="D584" s="9"/>
      <c r="E584" s="9"/>
      <c r="F584" s="9"/>
      <c r="G584" s="9"/>
    </row>
    <row r="585" spans="2:7" x14ac:dyDescent="0.2">
      <c r="B585" s="9"/>
      <c r="C585" s="9"/>
      <c r="D585" s="9"/>
      <c r="E585" s="9"/>
      <c r="F585" s="9"/>
      <c r="G585" s="9"/>
    </row>
    <row r="586" spans="2:7" x14ac:dyDescent="0.2">
      <c r="B586" s="9"/>
      <c r="C586" s="9"/>
      <c r="D586" s="9"/>
      <c r="E586" s="9"/>
      <c r="F586" s="9"/>
      <c r="G586" s="9"/>
    </row>
    <row r="587" spans="2:7" x14ac:dyDescent="0.2">
      <c r="B587" s="9"/>
      <c r="C587" s="9"/>
      <c r="D587" s="9"/>
      <c r="E587" s="9"/>
      <c r="F587" s="9"/>
      <c r="G587" s="9"/>
    </row>
    <row r="588" spans="2:7" x14ac:dyDescent="0.2">
      <c r="B588" s="9"/>
      <c r="C588" s="9"/>
      <c r="D588" s="9"/>
      <c r="E588" s="9"/>
      <c r="F588" s="9"/>
      <c r="G588" s="9"/>
    </row>
    <row r="589" spans="2:7" x14ac:dyDescent="0.2">
      <c r="B589" s="9"/>
      <c r="C589" s="9"/>
      <c r="D589" s="9"/>
      <c r="E589" s="9"/>
      <c r="F589" s="9"/>
      <c r="G589" s="9"/>
    </row>
    <row r="590" spans="2:7" x14ac:dyDescent="0.2">
      <c r="B590" s="9"/>
      <c r="C590" s="9"/>
      <c r="D590" s="9"/>
      <c r="E590" s="9"/>
      <c r="F590" s="9"/>
      <c r="G590" s="9"/>
    </row>
    <row r="591" spans="2:7" x14ac:dyDescent="0.2">
      <c r="B591" s="9"/>
      <c r="C591" s="9"/>
      <c r="D591" s="9"/>
      <c r="E591" s="9"/>
      <c r="F591" s="9"/>
      <c r="G591" s="9"/>
    </row>
    <row r="592" spans="2:7" x14ac:dyDescent="0.2">
      <c r="B592" s="9"/>
      <c r="C592" s="9"/>
      <c r="D592" s="9"/>
      <c r="E592" s="9"/>
      <c r="F592" s="9"/>
      <c r="G592" s="9"/>
    </row>
    <row r="593" spans="2:7" x14ac:dyDescent="0.2">
      <c r="B593" s="9"/>
      <c r="C593" s="9"/>
      <c r="D593" s="9"/>
      <c r="E593" s="9"/>
      <c r="F593" s="9"/>
      <c r="G593" s="9"/>
    </row>
    <row r="594" spans="2:7" x14ac:dyDescent="0.2">
      <c r="B594" s="9"/>
      <c r="C594" s="9"/>
      <c r="D594" s="9"/>
      <c r="E594" s="9"/>
      <c r="F594" s="9"/>
      <c r="G594" s="9"/>
    </row>
    <row r="595" spans="2:7" x14ac:dyDescent="0.2">
      <c r="B595" s="9"/>
      <c r="C595" s="9"/>
      <c r="D595" s="9"/>
      <c r="E595" s="9"/>
      <c r="F595" s="9"/>
      <c r="G595" s="9"/>
    </row>
    <row r="596" spans="2:7" x14ac:dyDescent="0.2">
      <c r="B596" s="9"/>
      <c r="C596" s="9"/>
      <c r="D596" s="9"/>
      <c r="E596" s="9"/>
      <c r="F596" s="9"/>
      <c r="G596" s="9"/>
    </row>
    <row r="597" spans="2:7" x14ac:dyDescent="0.2">
      <c r="B597" s="9"/>
      <c r="C597" s="9"/>
      <c r="D597" s="9"/>
      <c r="E597" s="9"/>
      <c r="F597" s="9"/>
      <c r="G597" s="9"/>
    </row>
    <row r="598" spans="2:7" x14ac:dyDescent="0.2">
      <c r="B598" s="9"/>
      <c r="C598" s="9"/>
      <c r="D598" s="9"/>
      <c r="E598" s="9"/>
      <c r="F598" s="9"/>
      <c r="G598" s="9"/>
    </row>
    <row r="599" spans="2:7" x14ac:dyDescent="0.2">
      <c r="B599" s="9"/>
      <c r="C599" s="9"/>
      <c r="D599" s="9"/>
      <c r="E599" s="9"/>
      <c r="F599" s="9"/>
      <c r="G599" s="9"/>
    </row>
    <row r="600" spans="2:7" x14ac:dyDescent="0.2">
      <c r="B600" s="9"/>
      <c r="C600" s="9"/>
      <c r="D600" s="9"/>
      <c r="E600" s="9"/>
      <c r="F600" s="9"/>
      <c r="G600" s="9"/>
    </row>
    <row r="687" spans="2:7" x14ac:dyDescent="0.2">
      <c r="B687" s="9"/>
      <c r="C687" s="9"/>
      <c r="D687" s="9"/>
      <c r="E687" s="9"/>
      <c r="F687" s="9"/>
      <c r="G687" s="9"/>
    </row>
    <row r="688" spans="2:7" x14ac:dyDescent="0.2">
      <c r="B688" s="9"/>
      <c r="C688" s="9"/>
      <c r="D688" s="9"/>
      <c r="E688" s="9"/>
      <c r="F688" s="9"/>
      <c r="G688" s="9"/>
    </row>
    <row r="689" spans="2:7" x14ac:dyDescent="0.2">
      <c r="B689" s="9"/>
      <c r="C689" s="9"/>
      <c r="D689" s="9"/>
      <c r="E689" s="9"/>
      <c r="F689" s="9"/>
      <c r="G689" s="9"/>
    </row>
    <row r="690" spans="2:7" x14ac:dyDescent="0.2">
      <c r="B690" s="9"/>
      <c r="C690" s="9"/>
      <c r="D690" s="9"/>
      <c r="E690" s="9"/>
      <c r="F690" s="9"/>
      <c r="G690" s="9"/>
    </row>
    <row r="691" spans="2:7" x14ac:dyDescent="0.2">
      <c r="B691" s="9"/>
      <c r="C691" s="9"/>
      <c r="D691" s="9"/>
      <c r="E691" s="9"/>
      <c r="F691" s="9"/>
      <c r="G691" s="9"/>
    </row>
    <row r="692" spans="2:7" x14ac:dyDescent="0.2">
      <c r="B692" s="9"/>
      <c r="C692" s="9"/>
      <c r="D692" s="9"/>
      <c r="E692" s="9"/>
      <c r="F692" s="9"/>
      <c r="G692" s="9"/>
    </row>
    <row r="693" spans="2:7" x14ac:dyDescent="0.2">
      <c r="B693" s="9"/>
      <c r="C693" s="9"/>
      <c r="D693" s="9"/>
      <c r="E693" s="9"/>
      <c r="F693" s="9"/>
      <c r="G693" s="9"/>
    </row>
    <row r="694" spans="2:7" x14ac:dyDescent="0.2">
      <c r="B694" s="9"/>
      <c r="C694" s="9"/>
      <c r="D694" s="9"/>
      <c r="E694" s="9"/>
      <c r="F694" s="9"/>
      <c r="G694" s="9"/>
    </row>
    <row r="695" spans="2:7" x14ac:dyDescent="0.2">
      <c r="B695" s="9"/>
      <c r="C695" s="9"/>
      <c r="D695" s="9"/>
      <c r="E695" s="9"/>
      <c r="F695" s="9"/>
      <c r="G695" s="9"/>
    </row>
    <row r="696" spans="2:7" x14ac:dyDescent="0.2">
      <c r="B696" s="9"/>
      <c r="C696" s="9"/>
      <c r="D696" s="9"/>
      <c r="E696" s="9"/>
      <c r="F696" s="9"/>
      <c r="G696" s="9"/>
    </row>
    <row r="697" spans="2:7" x14ac:dyDescent="0.2">
      <c r="B697" s="9"/>
      <c r="C697" s="9"/>
      <c r="D697" s="9"/>
      <c r="E697" s="9"/>
      <c r="F697" s="9"/>
      <c r="G697" s="9"/>
    </row>
    <row r="698" spans="2:7" x14ac:dyDescent="0.2">
      <c r="B698" s="9"/>
      <c r="C698" s="9"/>
      <c r="D698" s="9"/>
      <c r="E698" s="9"/>
      <c r="F698" s="9"/>
      <c r="G698" s="9"/>
    </row>
    <row r="699" spans="2:7" x14ac:dyDescent="0.2">
      <c r="B699" s="9"/>
      <c r="C699" s="9"/>
      <c r="D699" s="9"/>
      <c r="E699" s="9"/>
      <c r="F699" s="9"/>
      <c r="G699" s="9"/>
    </row>
    <row r="700" spans="2:7" x14ac:dyDescent="0.2">
      <c r="B700" s="9"/>
      <c r="C700" s="9"/>
      <c r="D700" s="9"/>
      <c r="E700" s="9"/>
      <c r="F700" s="9"/>
      <c r="G700" s="9"/>
    </row>
    <row r="701" spans="2:7" x14ac:dyDescent="0.2">
      <c r="B701" s="9"/>
      <c r="C701" s="9"/>
      <c r="D701" s="9"/>
      <c r="E701" s="9"/>
      <c r="F701" s="9"/>
      <c r="G701" s="9"/>
    </row>
    <row r="702" spans="2:7" x14ac:dyDescent="0.2">
      <c r="B702" s="9"/>
      <c r="C702" s="9"/>
      <c r="D702" s="9"/>
      <c r="E702" s="9"/>
      <c r="F702" s="9"/>
      <c r="G702" s="9"/>
    </row>
    <row r="703" spans="2:7" x14ac:dyDescent="0.2">
      <c r="B703" s="9"/>
      <c r="C703" s="9"/>
      <c r="D703" s="9"/>
      <c r="E703" s="9"/>
      <c r="F703" s="9"/>
      <c r="G703" s="9"/>
    </row>
    <row r="704" spans="2:7" x14ac:dyDescent="0.2">
      <c r="B704" s="9"/>
      <c r="C704" s="9"/>
      <c r="D704" s="9"/>
      <c r="E704" s="9"/>
      <c r="F704" s="9"/>
      <c r="G704" s="9"/>
    </row>
    <row r="705" spans="2:7" x14ac:dyDescent="0.2">
      <c r="B705" s="9"/>
      <c r="C705" s="9"/>
      <c r="D705" s="9"/>
      <c r="E705" s="9"/>
      <c r="F705" s="9"/>
      <c r="G705" s="9"/>
    </row>
    <row r="706" spans="2:7" x14ac:dyDescent="0.2">
      <c r="B706" s="9"/>
      <c r="C706" s="9"/>
      <c r="D706" s="9"/>
      <c r="E706" s="9"/>
      <c r="F706" s="9"/>
      <c r="G706" s="9"/>
    </row>
    <row r="707" spans="2:7" x14ac:dyDescent="0.2">
      <c r="B707" s="9"/>
      <c r="C707" s="9"/>
      <c r="D707" s="9"/>
      <c r="E707" s="9"/>
      <c r="F707" s="9"/>
      <c r="G707" s="9"/>
    </row>
    <row r="708" spans="2:7" x14ac:dyDescent="0.2">
      <c r="B708" s="9"/>
      <c r="C708" s="9"/>
      <c r="D708" s="9"/>
      <c r="E708" s="9"/>
      <c r="F708" s="9"/>
      <c r="G708" s="9"/>
    </row>
    <row r="709" spans="2:7" x14ac:dyDescent="0.2">
      <c r="B709" s="9"/>
      <c r="C709" s="9"/>
      <c r="D709" s="9"/>
      <c r="E709" s="9"/>
      <c r="F709" s="9"/>
      <c r="G709" s="9"/>
    </row>
    <row r="710" spans="2:7" x14ac:dyDescent="0.2">
      <c r="B710" s="9"/>
      <c r="C710" s="9"/>
      <c r="D710" s="9"/>
      <c r="E710" s="9"/>
      <c r="F710" s="9"/>
      <c r="G710" s="9"/>
    </row>
    <row r="711" spans="2:7" x14ac:dyDescent="0.2">
      <c r="B711" s="9"/>
      <c r="C711" s="9"/>
      <c r="D711" s="9"/>
      <c r="E711" s="9"/>
      <c r="F711" s="9"/>
      <c r="G711" s="9"/>
    </row>
    <row r="712" spans="2:7" x14ac:dyDescent="0.2">
      <c r="B712" s="9"/>
      <c r="C712" s="9"/>
      <c r="D712" s="9"/>
      <c r="E712" s="9"/>
      <c r="F712" s="9"/>
      <c r="G712" s="9"/>
    </row>
    <row r="713" spans="2:7" x14ac:dyDescent="0.2">
      <c r="B713" s="9"/>
      <c r="C713" s="9"/>
      <c r="D713" s="9"/>
      <c r="E713" s="9"/>
      <c r="F713" s="9"/>
      <c r="G713" s="9"/>
    </row>
    <row r="714" spans="2:7" x14ac:dyDescent="0.2">
      <c r="B714" s="9"/>
      <c r="C714" s="9"/>
      <c r="D714" s="9"/>
      <c r="E714" s="9"/>
      <c r="F714" s="9"/>
      <c r="G714" s="9"/>
    </row>
    <row r="715" spans="2:7" x14ac:dyDescent="0.2">
      <c r="B715" s="9"/>
      <c r="C715" s="9"/>
      <c r="D715" s="9"/>
      <c r="E715" s="9"/>
      <c r="F715" s="9"/>
      <c r="G715" s="9"/>
    </row>
    <row r="716" spans="2:7" x14ac:dyDescent="0.2">
      <c r="B716" s="9"/>
      <c r="C716" s="9"/>
      <c r="D716" s="9"/>
      <c r="E716" s="9"/>
      <c r="F716" s="9"/>
      <c r="G716" s="9"/>
    </row>
    <row r="717" spans="2:7" x14ac:dyDescent="0.2">
      <c r="B717" s="9"/>
      <c r="C717" s="9"/>
      <c r="D717" s="9"/>
      <c r="E717" s="9"/>
      <c r="F717" s="9"/>
      <c r="G717" s="9"/>
    </row>
    <row r="718" spans="2:7" x14ac:dyDescent="0.2">
      <c r="B718" s="9"/>
      <c r="C718" s="9"/>
      <c r="D718" s="9"/>
      <c r="E718" s="9"/>
      <c r="F718" s="9"/>
      <c r="G718" s="9"/>
    </row>
    <row r="719" spans="2:7" x14ac:dyDescent="0.2">
      <c r="B719" s="9"/>
      <c r="C719" s="9"/>
      <c r="D719" s="9"/>
      <c r="E719" s="9"/>
      <c r="F719" s="9"/>
      <c r="G719" s="9"/>
    </row>
    <row r="720" spans="2:7" x14ac:dyDescent="0.2">
      <c r="B720" s="9"/>
      <c r="C720" s="9"/>
      <c r="D720" s="9"/>
      <c r="E720" s="9"/>
      <c r="F720" s="9"/>
      <c r="G720" s="9"/>
    </row>
    <row r="721" spans="2:7" x14ac:dyDescent="0.2">
      <c r="B721" s="9"/>
      <c r="C721" s="9"/>
      <c r="D721" s="9"/>
      <c r="E721" s="9"/>
      <c r="F721" s="9"/>
      <c r="G721" s="9"/>
    </row>
    <row r="722" spans="2:7" x14ac:dyDescent="0.2">
      <c r="B722" s="9"/>
      <c r="C722" s="9"/>
      <c r="D722" s="9"/>
      <c r="E722" s="9"/>
      <c r="F722" s="9"/>
      <c r="G722" s="9"/>
    </row>
    <row r="723" spans="2:7" x14ac:dyDescent="0.2">
      <c r="B723" s="9"/>
      <c r="C723" s="9"/>
      <c r="D723" s="9"/>
      <c r="E723" s="9"/>
      <c r="F723" s="9"/>
      <c r="G723" s="9"/>
    </row>
    <row r="724" spans="2:7" x14ac:dyDescent="0.2">
      <c r="B724" s="9"/>
      <c r="C724" s="9"/>
      <c r="D724" s="9"/>
      <c r="E724" s="9"/>
      <c r="F724" s="9"/>
      <c r="G724" s="9"/>
    </row>
    <row r="811" spans="2:7" x14ac:dyDescent="0.2">
      <c r="B811" s="9"/>
      <c r="C811" s="9"/>
      <c r="D811" s="9"/>
      <c r="E811" s="9"/>
      <c r="F811" s="9"/>
      <c r="G811" s="9"/>
    </row>
    <row r="812" spans="2:7" x14ac:dyDescent="0.2">
      <c r="B812" s="9"/>
      <c r="C812" s="9"/>
      <c r="D812" s="9"/>
      <c r="E812" s="9"/>
      <c r="F812" s="9"/>
      <c r="G812" s="9"/>
    </row>
    <row r="813" spans="2:7" x14ac:dyDescent="0.2">
      <c r="B813" s="9"/>
      <c r="C813" s="9"/>
      <c r="D813" s="9"/>
      <c r="E813" s="9"/>
      <c r="F813" s="9"/>
      <c r="G813" s="9"/>
    </row>
    <row r="814" spans="2:7" x14ac:dyDescent="0.2">
      <c r="B814" s="9"/>
      <c r="C814" s="9"/>
      <c r="D814" s="9"/>
      <c r="E814" s="9"/>
      <c r="F814" s="9"/>
      <c r="G814" s="9"/>
    </row>
    <row r="815" spans="2:7" x14ac:dyDescent="0.2">
      <c r="B815" s="9"/>
      <c r="C815" s="9"/>
      <c r="D815" s="9"/>
      <c r="E815" s="9"/>
      <c r="F815" s="9"/>
      <c r="G815" s="9"/>
    </row>
    <row r="816" spans="2:7" x14ac:dyDescent="0.2">
      <c r="B816" s="9"/>
      <c r="C816" s="9"/>
      <c r="D816" s="9"/>
      <c r="E816" s="9"/>
      <c r="F816" s="9"/>
      <c r="G816" s="9"/>
    </row>
    <row r="817" spans="2:7" x14ac:dyDescent="0.2">
      <c r="B817" s="9"/>
      <c r="C817" s="9"/>
      <c r="D817" s="9"/>
      <c r="E817" s="9"/>
      <c r="F817" s="9"/>
      <c r="G817" s="9"/>
    </row>
    <row r="818" spans="2:7" x14ac:dyDescent="0.2">
      <c r="B818" s="9"/>
      <c r="C818" s="9"/>
      <c r="D818" s="9"/>
      <c r="E818" s="9"/>
      <c r="F818" s="9"/>
      <c r="G818" s="9"/>
    </row>
    <row r="819" spans="2:7" x14ac:dyDescent="0.2">
      <c r="B819" s="9"/>
      <c r="C819" s="9"/>
      <c r="D819" s="9"/>
      <c r="E819" s="9"/>
      <c r="F819" s="9"/>
      <c r="G819" s="9"/>
    </row>
    <row r="820" spans="2:7" x14ac:dyDescent="0.2">
      <c r="B820" s="9"/>
      <c r="C820" s="9"/>
      <c r="D820" s="9"/>
      <c r="E820" s="9"/>
      <c r="F820" s="9"/>
      <c r="G820" s="9"/>
    </row>
    <row r="821" spans="2:7" x14ac:dyDescent="0.2">
      <c r="B821" s="9"/>
      <c r="C821" s="9"/>
      <c r="D821" s="9"/>
      <c r="E821" s="9"/>
      <c r="F821" s="9"/>
      <c r="G821" s="9"/>
    </row>
    <row r="822" spans="2:7" x14ac:dyDescent="0.2">
      <c r="B822" s="9"/>
      <c r="C822" s="9"/>
      <c r="D822" s="9"/>
      <c r="E822" s="9"/>
      <c r="F822" s="9"/>
      <c r="G822" s="9"/>
    </row>
    <row r="823" spans="2:7" x14ac:dyDescent="0.2">
      <c r="B823" s="9"/>
      <c r="C823" s="9"/>
      <c r="D823" s="9"/>
      <c r="E823" s="9"/>
      <c r="F823" s="9"/>
      <c r="G823" s="9"/>
    </row>
    <row r="824" spans="2:7" x14ac:dyDescent="0.2">
      <c r="B824" s="9"/>
      <c r="C824" s="9"/>
      <c r="D824" s="9"/>
      <c r="E824" s="9"/>
      <c r="F824" s="9"/>
      <c r="G824" s="9"/>
    </row>
    <row r="825" spans="2:7" x14ac:dyDescent="0.2">
      <c r="B825" s="9"/>
      <c r="C825" s="9"/>
      <c r="D825" s="9"/>
      <c r="E825" s="9"/>
      <c r="F825" s="9"/>
      <c r="G825" s="9"/>
    </row>
    <row r="826" spans="2:7" x14ac:dyDescent="0.2">
      <c r="B826" s="9"/>
      <c r="C826" s="9"/>
      <c r="D826" s="9"/>
      <c r="E826" s="9"/>
      <c r="F826" s="9"/>
      <c r="G826" s="9"/>
    </row>
    <row r="827" spans="2:7" x14ac:dyDescent="0.2">
      <c r="B827" s="9"/>
      <c r="C827" s="9"/>
      <c r="D827" s="9"/>
      <c r="E827" s="9"/>
      <c r="F827" s="9"/>
      <c r="G827" s="9"/>
    </row>
    <row r="828" spans="2:7" x14ac:dyDescent="0.2">
      <c r="B828" s="9"/>
      <c r="C828" s="9"/>
      <c r="D828" s="9"/>
      <c r="E828" s="9"/>
      <c r="F828" s="9"/>
      <c r="G828" s="9"/>
    </row>
    <row r="829" spans="2:7" x14ac:dyDescent="0.2">
      <c r="B829" s="9"/>
      <c r="C829" s="9"/>
      <c r="D829" s="9"/>
      <c r="E829" s="9"/>
      <c r="F829" s="9"/>
      <c r="G829" s="9"/>
    </row>
    <row r="830" spans="2:7" x14ac:dyDescent="0.2">
      <c r="B830" s="9"/>
      <c r="C830" s="9"/>
      <c r="D830" s="9"/>
      <c r="E830" s="9"/>
      <c r="F830" s="9"/>
      <c r="G830" s="9"/>
    </row>
    <row r="831" spans="2:7" x14ac:dyDescent="0.2">
      <c r="B831" s="9"/>
      <c r="C831" s="9"/>
      <c r="D831" s="9"/>
      <c r="E831" s="9"/>
      <c r="F831" s="9"/>
      <c r="G831" s="9"/>
    </row>
    <row r="832" spans="2:7" x14ac:dyDescent="0.2">
      <c r="B832" s="9"/>
      <c r="C832" s="9"/>
      <c r="D832" s="9"/>
      <c r="E832" s="9"/>
      <c r="F832" s="9"/>
      <c r="G832" s="9"/>
    </row>
    <row r="833" spans="2:7" x14ac:dyDescent="0.2">
      <c r="B833" s="9"/>
      <c r="C833" s="9"/>
      <c r="D833" s="9"/>
      <c r="E833" s="9"/>
      <c r="F833" s="9"/>
      <c r="G833" s="9"/>
    </row>
    <row r="834" spans="2:7" x14ac:dyDescent="0.2">
      <c r="B834" s="9"/>
      <c r="C834" s="9"/>
      <c r="D834" s="9"/>
      <c r="E834" s="9"/>
      <c r="F834" s="9"/>
      <c r="G834" s="9"/>
    </row>
    <row r="835" spans="2:7" x14ac:dyDescent="0.2">
      <c r="B835" s="9"/>
      <c r="C835" s="9"/>
      <c r="D835" s="9"/>
      <c r="E835" s="9"/>
      <c r="F835" s="9"/>
      <c r="G835" s="9"/>
    </row>
    <row r="836" spans="2:7" x14ac:dyDescent="0.2">
      <c r="B836" s="9"/>
      <c r="C836" s="9"/>
      <c r="D836" s="9"/>
      <c r="E836" s="9"/>
      <c r="F836" s="9"/>
      <c r="G836" s="9"/>
    </row>
    <row r="837" spans="2:7" x14ac:dyDescent="0.2">
      <c r="B837" s="9"/>
      <c r="C837" s="9"/>
      <c r="D837" s="9"/>
      <c r="E837" s="9"/>
      <c r="F837" s="9"/>
      <c r="G837" s="9"/>
    </row>
    <row r="838" spans="2:7" x14ac:dyDescent="0.2">
      <c r="B838" s="9"/>
      <c r="C838" s="9"/>
      <c r="D838" s="9"/>
      <c r="E838" s="9"/>
      <c r="F838" s="9"/>
      <c r="G838" s="9"/>
    </row>
    <row r="839" spans="2:7" x14ac:dyDescent="0.2">
      <c r="B839" s="9"/>
      <c r="C839" s="9"/>
      <c r="D839" s="9"/>
      <c r="E839" s="9"/>
      <c r="F839" s="9"/>
      <c r="G839" s="9"/>
    </row>
    <row r="840" spans="2:7" x14ac:dyDescent="0.2">
      <c r="B840" s="9"/>
      <c r="C840" s="9"/>
      <c r="D840" s="9"/>
      <c r="E840" s="9"/>
      <c r="F840" s="9"/>
      <c r="G840" s="9"/>
    </row>
    <row r="841" spans="2:7" x14ac:dyDescent="0.2">
      <c r="B841" s="9"/>
      <c r="C841" s="9"/>
      <c r="D841" s="9"/>
      <c r="E841" s="9"/>
      <c r="F841" s="9"/>
      <c r="G841" s="9"/>
    </row>
    <row r="842" spans="2:7" x14ac:dyDescent="0.2">
      <c r="B842" s="9"/>
      <c r="C842" s="9"/>
      <c r="D842" s="9"/>
      <c r="E842" s="9"/>
      <c r="F842" s="9"/>
      <c r="G842" s="9"/>
    </row>
    <row r="843" spans="2:7" x14ac:dyDescent="0.2">
      <c r="B843" s="9"/>
      <c r="C843" s="9"/>
      <c r="D843" s="9"/>
      <c r="E843" s="9"/>
      <c r="F843" s="9"/>
      <c r="G843" s="9"/>
    </row>
    <row r="844" spans="2:7" x14ac:dyDescent="0.2">
      <c r="B844" s="9"/>
      <c r="C844" s="9"/>
      <c r="D844" s="9"/>
      <c r="E844" s="9"/>
      <c r="F844" s="9"/>
      <c r="G844" s="9"/>
    </row>
    <row r="845" spans="2:7" x14ac:dyDescent="0.2">
      <c r="B845" s="9"/>
      <c r="C845" s="9"/>
      <c r="D845" s="9"/>
      <c r="E845" s="9"/>
      <c r="F845" s="9"/>
      <c r="G845" s="9"/>
    </row>
    <row r="846" spans="2:7" x14ac:dyDescent="0.2">
      <c r="B846" s="9"/>
      <c r="C846" s="9"/>
      <c r="D846" s="9"/>
      <c r="E846" s="9"/>
      <c r="F846" s="9"/>
      <c r="G846" s="9"/>
    </row>
    <row r="847" spans="2:7" x14ac:dyDescent="0.2">
      <c r="B847" s="9"/>
      <c r="C847" s="9"/>
      <c r="D847" s="9"/>
      <c r="E847" s="9"/>
      <c r="F847" s="9"/>
      <c r="G847" s="9"/>
    </row>
    <row r="848" spans="2:7" x14ac:dyDescent="0.2">
      <c r="B848" s="9"/>
      <c r="C848" s="9"/>
      <c r="D848" s="9"/>
      <c r="E848" s="9"/>
      <c r="F848" s="9"/>
      <c r="G848" s="9"/>
    </row>
    <row r="937" spans="2:7" x14ac:dyDescent="0.2">
      <c r="B937" s="9"/>
      <c r="C937" s="9"/>
      <c r="D937" s="9"/>
      <c r="E937" s="9"/>
      <c r="F937" s="9"/>
      <c r="G937" s="9"/>
    </row>
    <row r="938" spans="2:7" x14ac:dyDescent="0.2">
      <c r="B938" s="9"/>
      <c r="C938" s="9"/>
      <c r="D938" s="9"/>
      <c r="E938" s="9"/>
      <c r="F938" s="9"/>
      <c r="G938" s="9"/>
    </row>
    <row r="939" spans="2:7" x14ac:dyDescent="0.2">
      <c r="B939" s="9"/>
      <c r="C939" s="9"/>
      <c r="D939" s="9"/>
      <c r="E939" s="9"/>
      <c r="F939" s="9"/>
      <c r="G939" s="9"/>
    </row>
    <row r="940" spans="2:7" x14ac:dyDescent="0.2">
      <c r="B940" s="9"/>
      <c r="C940" s="9"/>
      <c r="D940" s="9"/>
      <c r="E940" s="9"/>
      <c r="F940" s="9"/>
      <c r="G940" s="9"/>
    </row>
    <row r="941" spans="2:7" x14ac:dyDescent="0.2">
      <c r="B941" s="9"/>
      <c r="C941" s="9"/>
      <c r="D941" s="9"/>
      <c r="E941" s="9"/>
      <c r="F941" s="9"/>
      <c r="G941" s="9"/>
    </row>
    <row r="942" spans="2:7" x14ac:dyDescent="0.2">
      <c r="B942" s="9"/>
      <c r="C942" s="9"/>
      <c r="D942" s="9"/>
      <c r="E942" s="9"/>
      <c r="F942" s="9"/>
      <c r="G942" s="9"/>
    </row>
    <row r="943" spans="2:7" x14ac:dyDescent="0.2">
      <c r="B943" s="9"/>
      <c r="C943" s="9"/>
      <c r="D943" s="9"/>
      <c r="E943" s="9"/>
      <c r="F943" s="9"/>
      <c r="G943" s="9"/>
    </row>
    <row r="944" spans="2:7" x14ac:dyDescent="0.2">
      <c r="B944" s="9"/>
      <c r="C944" s="9"/>
      <c r="D944" s="9"/>
      <c r="E944" s="9"/>
      <c r="F944" s="9"/>
      <c r="G944" s="9"/>
    </row>
    <row r="945" spans="2:7" x14ac:dyDescent="0.2">
      <c r="B945" s="9"/>
      <c r="C945" s="9"/>
      <c r="D945" s="9"/>
      <c r="E945" s="9"/>
      <c r="F945" s="9"/>
      <c r="G945" s="9"/>
    </row>
    <row r="946" spans="2:7" x14ac:dyDescent="0.2">
      <c r="B946" s="9"/>
      <c r="C946" s="9"/>
      <c r="D946" s="9"/>
      <c r="E946" s="9"/>
      <c r="F946" s="9"/>
      <c r="G946" s="9"/>
    </row>
    <row r="947" spans="2:7" x14ac:dyDescent="0.2">
      <c r="B947" s="9"/>
      <c r="C947" s="9"/>
      <c r="D947" s="9"/>
      <c r="E947" s="9"/>
      <c r="F947" s="9"/>
      <c r="G947" s="9"/>
    </row>
    <row r="948" spans="2:7" x14ac:dyDescent="0.2">
      <c r="B948" s="9"/>
      <c r="C948" s="9"/>
      <c r="D948" s="9"/>
      <c r="E948" s="9"/>
      <c r="F948" s="9"/>
      <c r="G948" s="9"/>
    </row>
    <row r="949" spans="2:7" x14ac:dyDescent="0.2">
      <c r="B949" s="9"/>
      <c r="C949" s="9"/>
      <c r="D949" s="9"/>
      <c r="E949" s="9"/>
      <c r="F949" s="9"/>
      <c r="G949" s="9"/>
    </row>
    <row r="950" spans="2:7" x14ac:dyDescent="0.2">
      <c r="B950" s="9"/>
      <c r="C950" s="9"/>
      <c r="D950" s="9"/>
      <c r="E950" s="9"/>
      <c r="F950" s="9"/>
      <c r="G950" s="9"/>
    </row>
    <row r="951" spans="2:7" x14ac:dyDescent="0.2">
      <c r="B951" s="9"/>
      <c r="C951" s="9"/>
      <c r="D951" s="9"/>
      <c r="E951" s="9"/>
      <c r="F951" s="9"/>
      <c r="G951" s="9"/>
    </row>
    <row r="952" spans="2:7" x14ac:dyDescent="0.2">
      <c r="B952" s="9"/>
      <c r="C952" s="9"/>
      <c r="D952" s="9"/>
      <c r="E952" s="9"/>
      <c r="F952" s="9"/>
      <c r="G952" s="9"/>
    </row>
    <row r="953" spans="2:7" x14ac:dyDescent="0.2">
      <c r="B953" s="9"/>
      <c r="C953" s="9"/>
      <c r="D953" s="9"/>
      <c r="E953" s="9"/>
      <c r="F953" s="9"/>
      <c r="G953" s="9"/>
    </row>
    <row r="954" spans="2:7" x14ac:dyDescent="0.2">
      <c r="B954" s="9"/>
      <c r="C954" s="9"/>
      <c r="D954" s="9"/>
      <c r="E954" s="9"/>
      <c r="F954" s="9"/>
      <c r="G954" s="9"/>
    </row>
    <row r="955" spans="2:7" x14ac:dyDescent="0.2">
      <c r="B955" s="9"/>
      <c r="C955" s="9"/>
      <c r="D955" s="9"/>
      <c r="E955" s="9"/>
      <c r="F955" s="9"/>
      <c r="G955" s="9"/>
    </row>
    <row r="956" spans="2:7" x14ac:dyDescent="0.2">
      <c r="B956" s="9"/>
      <c r="C956" s="9"/>
      <c r="D956" s="9"/>
      <c r="E956" s="9"/>
      <c r="F956" s="9"/>
      <c r="G956" s="9"/>
    </row>
    <row r="957" spans="2:7" x14ac:dyDescent="0.2">
      <c r="B957" s="9"/>
      <c r="C957" s="9"/>
      <c r="D957" s="9"/>
      <c r="E957" s="9"/>
      <c r="F957" s="9"/>
      <c r="G957" s="9"/>
    </row>
    <row r="958" spans="2:7" x14ac:dyDescent="0.2">
      <c r="B958" s="9"/>
      <c r="C958" s="9"/>
      <c r="D958" s="9"/>
      <c r="E958" s="9"/>
      <c r="F958" s="9"/>
      <c r="G958" s="9"/>
    </row>
    <row r="959" spans="2:7" x14ac:dyDescent="0.2">
      <c r="B959" s="9"/>
      <c r="C959" s="9"/>
      <c r="D959" s="9"/>
      <c r="E959" s="9"/>
      <c r="F959" s="9"/>
      <c r="G959" s="9"/>
    </row>
    <row r="960" spans="2:7" x14ac:dyDescent="0.2">
      <c r="B960" s="9"/>
      <c r="C960" s="9"/>
      <c r="D960" s="9"/>
      <c r="E960" s="9"/>
      <c r="F960" s="9"/>
      <c r="G960" s="9"/>
    </row>
    <row r="961" spans="2:7" x14ac:dyDescent="0.2">
      <c r="B961" s="9"/>
      <c r="C961" s="9"/>
      <c r="D961" s="9"/>
      <c r="E961" s="9"/>
      <c r="F961" s="9"/>
      <c r="G961" s="9"/>
    </row>
    <row r="962" spans="2:7" x14ac:dyDescent="0.2">
      <c r="B962" s="9"/>
      <c r="C962" s="9"/>
      <c r="D962" s="9"/>
      <c r="E962" s="9"/>
      <c r="F962" s="9"/>
      <c r="G962" s="9"/>
    </row>
    <row r="963" spans="2:7" x14ac:dyDescent="0.2">
      <c r="B963" s="9"/>
      <c r="C963" s="9"/>
      <c r="D963" s="9"/>
      <c r="E963" s="9"/>
      <c r="F963" s="9"/>
      <c r="G963" s="9"/>
    </row>
    <row r="964" spans="2:7" x14ac:dyDescent="0.2">
      <c r="B964" s="9"/>
      <c r="C964" s="9"/>
      <c r="D964" s="9"/>
      <c r="E964" s="9"/>
      <c r="F964" s="9"/>
      <c r="G964" s="9"/>
    </row>
    <row r="965" spans="2:7" x14ac:dyDescent="0.2">
      <c r="B965" s="9"/>
      <c r="C965" s="9"/>
      <c r="D965" s="9"/>
      <c r="E965" s="9"/>
      <c r="F965" s="9"/>
      <c r="G965" s="9"/>
    </row>
    <row r="966" spans="2:7" x14ac:dyDescent="0.2">
      <c r="B966" s="9"/>
      <c r="C966" s="9"/>
      <c r="D966" s="9"/>
      <c r="E966" s="9"/>
      <c r="F966" s="9"/>
      <c r="G966" s="9"/>
    </row>
    <row r="967" spans="2:7" x14ac:dyDescent="0.2">
      <c r="B967" s="9"/>
      <c r="C967" s="9"/>
      <c r="D967" s="9"/>
      <c r="E967" s="9"/>
      <c r="F967" s="9"/>
      <c r="G967" s="9"/>
    </row>
    <row r="968" spans="2:7" x14ac:dyDescent="0.2">
      <c r="B968" s="9"/>
      <c r="C968" s="9"/>
      <c r="D968" s="9"/>
      <c r="E968" s="9"/>
      <c r="F968" s="9"/>
      <c r="G968" s="9"/>
    </row>
    <row r="969" spans="2:7" x14ac:dyDescent="0.2">
      <c r="B969" s="9"/>
      <c r="C969" s="9"/>
      <c r="D969" s="9"/>
      <c r="E969" s="9"/>
      <c r="F969" s="9"/>
      <c r="G969" s="9"/>
    </row>
    <row r="970" spans="2:7" x14ac:dyDescent="0.2">
      <c r="B970" s="9"/>
      <c r="C970" s="9"/>
      <c r="D970" s="9"/>
      <c r="E970" s="9"/>
      <c r="F970" s="9"/>
      <c r="G970" s="9"/>
    </row>
    <row r="971" spans="2:7" x14ac:dyDescent="0.2">
      <c r="B971" s="9"/>
      <c r="C971" s="9"/>
      <c r="D971" s="9"/>
      <c r="E971" s="9"/>
      <c r="F971" s="9"/>
      <c r="G971" s="9"/>
    </row>
    <row r="972" spans="2:7" x14ac:dyDescent="0.2">
      <c r="B972" s="9"/>
      <c r="C972" s="9"/>
      <c r="D972" s="9"/>
      <c r="E972" s="9"/>
      <c r="F972" s="9"/>
      <c r="G972" s="9"/>
    </row>
    <row r="1001" spans="2:7" x14ac:dyDescent="0.2">
      <c r="B1001" s="9"/>
      <c r="C1001" s="9"/>
      <c r="D1001" s="9"/>
      <c r="E1001" s="9"/>
      <c r="F1001" s="9"/>
      <c r="G1001" s="9"/>
    </row>
    <row r="1002" spans="2:7" x14ac:dyDescent="0.2">
      <c r="B1002" s="9"/>
      <c r="C1002" s="9"/>
      <c r="D1002" s="9"/>
      <c r="E1002" s="9"/>
      <c r="F1002" s="9"/>
      <c r="G1002" s="9"/>
    </row>
    <row r="1003" spans="2:7" x14ac:dyDescent="0.2">
      <c r="B1003" s="9"/>
      <c r="C1003" s="9"/>
      <c r="D1003" s="9"/>
      <c r="E1003" s="9"/>
      <c r="F1003" s="9"/>
      <c r="G1003" s="9"/>
    </row>
    <row r="1004" spans="2:7" x14ac:dyDescent="0.2">
      <c r="B1004" s="9"/>
      <c r="C1004" s="9"/>
      <c r="D1004" s="9"/>
      <c r="E1004" s="9"/>
      <c r="F1004" s="9"/>
      <c r="G1004" s="9"/>
    </row>
    <row r="1005" spans="2:7" x14ac:dyDescent="0.2">
      <c r="B1005" s="9"/>
      <c r="C1005" s="9"/>
      <c r="D1005" s="9"/>
      <c r="E1005" s="9"/>
      <c r="F1005" s="9"/>
      <c r="G1005" s="9"/>
    </row>
    <row r="1006" spans="2:7" x14ac:dyDescent="0.2">
      <c r="B1006" s="9"/>
      <c r="C1006" s="9"/>
      <c r="D1006" s="9"/>
      <c r="E1006" s="9"/>
      <c r="F1006" s="9"/>
      <c r="G1006" s="9"/>
    </row>
    <row r="1007" spans="2:7" x14ac:dyDescent="0.2">
      <c r="B1007" s="9"/>
      <c r="C1007" s="9"/>
      <c r="D1007" s="9"/>
      <c r="E1007" s="9"/>
      <c r="F1007" s="9"/>
      <c r="G1007" s="9"/>
    </row>
    <row r="1008" spans="2:7" x14ac:dyDescent="0.2">
      <c r="B1008" s="9"/>
      <c r="C1008" s="9"/>
      <c r="D1008" s="9"/>
      <c r="E1008" s="9"/>
      <c r="F1008" s="9"/>
      <c r="G1008" s="9"/>
    </row>
    <row r="1009" spans="2:7" x14ac:dyDescent="0.2">
      <c r="B1009" s="9"/>
      <c r="C1009" s="9"/>
      <c r="D1009" s="9"/>
      <c r="E1009" s="9"/>
      <c r="F1009" s="9"/>
      <c r="G1009" s="9"/>
    </row>
    <row r="1010" spans="2:7" x14ac:dyDescent="0.2">
      <c r="B1010" s="9"/>
      <c r="C1010" s="9"/>
      <c r="D1010" s="9"/>
      <c r="E1010" s="9"/>
      <c r="F1010" s="9"/>
      <c r="G1010" s="9"/>
    </row>
    <row r="1011" spans="2:7" x14ac:dyDescent="0.2">
      <c r="B1011" s="9"/>
      <c r="C1011" s="9"/>
      <c r="D1011" s="9"/>
      <c r="E1011" s="9"/>
      <c r="F1011" s="9"/>
      <c r="G1011" s="9"/>
    </row>
    <row r="1012" spans="2:7" x14ac:dyDescent="0.2">
      <c r="B1012" s="9"/>
      <c r="C1012" s="9"/>
      <c r="D1012" s="9"/>
      <c r="E1012" s="9"/>
      <c r="F1012" s="9"/>
      <c r="G1012" s="9"/>
    </row>
    <row r="1013" spans="2:7" x14ac:dyDescent="0.2">
      <c r="B1013" s="9"/>
      <c r="C1013" s="9"/>
      <c r="D1013" s="9"/>
      <c r="E1013" s="9"/>
      <c r="F1013" s="9"/>
      <c r="G1013" s="9"/>
    </row>
    <row r="1014" spans="2:7" x14ac:dyDescent="0.2">
      <c r="B1014" s="9"/>
      <c r="C1014" s="9"/>
      <c r="D1014" s="9"/>
      <c r="E1014" s="9"/>
      <c r="F1014" s="9"/>
      <c r="G1014" s="9"/>
    </row>
    <row r="1015" spans="2:7" x14ac:dyDescent="0.2">
      <c r="B1015" s="9"/>
      <c r="C1015" s="9"/>
      <c r="D1015" s="9"/>
      <c r="E1015" s="9"/>
      <c r="F1015" s="9"/>
      <c r="G1015" s="9"/>
    </row>
    <row r="1016" spans="2:7" x14ac:dyDescent="0.2">
      <c r="B1016" s="9"/>
      <c r="C1016" s="9"/>
      <c r="D1016" s="9"/>
      <c r="E1016" s="9"/>
      <c r="F1016" s="9"/>
      <c r="G1016" s="9"/>
    </row>
    <row r="1017" spans="2:7" x14ac:dyDescent="0.2">
      <c r="B1017" s="9"/>
      <c r="C1017" s="9"/>
      <c r="D1017" s="9"/>
      <c r="E1017" s="9"/>
      <c r="F1017" s="9"/>
      <c r="G1017" s="9"/>
    </row>
    <row r="1018" spans="2:7" x14ac:dyDescent="0.2">
      <c r="B1018" s="9"/>
      <c r="C1018" s="9"/>
      <c r="D1018" s="9"/>
      <c r="E1018" s="9"/>
      <c r="F1018" s="9"/>
      <c r="G1018" s="9"/>
    </row>
    <row r="1019" spans="2:7" x14ac:dyDescent="0.2">
      <c r="B1019" s="9"/>
      <c r="C1019" s="9"/>
      <c r="D1019" s="9"/>
      <c r="E1019" s="9"/>
      <c r="F1019" s="9"/>
      <c r="G1019" s="9"/>
    </row>
    <row r="1020" spans="2:7" x14ac:dyDescent="0.2">
      <c r="B1020" s="9"/>
      <c r="C1020" s="9"/>
      <c r="D1020" s="9"/>
      <c r="E1020" s="9"/>
      <c r="F1020" s="9"/>
      <c r="G1020" s="9"/>
    </row>
    <row r="1021" spans="2:7" x14ac:dyDescent="0.2">
      <c r="B1021" s="9"/>
      <c r="C1021" s="9"/>
      <c r="D1021" s="9"/>
      <c r="E1021" s="9"/>
      <c r="F1021" s="9"/>
      <c r="G1021" s="9"/>
    </row>
    <row r="1022" spans="2:7" x14ac:dyDescent="0.2">
      <c r="B1022" s="9"/>
      <c r="C1022" s="9"/>
      <c r="D1022" s="9"/>
      <c r="E1022" s="9"/>
      <c r="F1022" s="9"/>
      <c r="G1022" s="9"/>
    </row>
    <row r="1023" spans="2:7" x14ac:dyDescent="0.2">
      <c r="B1023" s="9"/>
      <c r="C1023" s="9"/>
      <c r="D1023" s="9"/>
      <c r="E1023" s="9"/>
      <c r="F1023" s="9"/>
      <c r="G1023" s="9"/>
    </row>
    <row r="1024" spans="2:7" x14ac:dyDescent="0.2">
      <c r="B1024" s="9"/>
      <c r="C1024" s="9"/>
      <c r="D1024" s="9"/>
      <c r="E1024" s="9"/>
      <c r="F1024" s="9"/>
      <c r="G1024" s="9"/>
    </row>
    <row r="1025" spans="2:7" x14ac:dyDescent="0.2">
      <c r="B1025" s="9"/>
      <c r="C1025" s="9"/>
      <c r="D1025" s="9"/>
      <c r="E1025" s="9"/>
      <c r="F1025" s="9"/>
      <c r="G1025" s="9"/>
    </row>
    <row r="1026" spans="2:7" x14ac:dyDescent="0.2">
      <c r="B1026" s="9"/>
      <c r="C1026" s="9"/>
      <c r="D1026" s="9"/>
      <c r="E1026" s="9"/>
      <c r="F1026" s="9"/>
      <c r="G1026" s="9"/>
    </row>
    <row r="1027" spans="2:7" x14ac:dyDescent="0.2">
      <c r="B1027" s="9"/>
      <c r="C1027" s="9"/>
      <c r="D1027" s="9"/>
      <c r="E1027" s="9"/>
      <c r="F1027" s="9"/>
      <c r="G1027" s="9"/>
    </row>
    <row r="1028" spans="2:7" x14ac:dyDescent="0.2">
      <c r="B1028" s="9"/>
      <c r="C1028" s="9"/>
      <c r="D1028" s="9"/>
      <c r="E1028" s="9"/>
      <c r="F1028" s="9"/>
      <c r="G1028" s="9"/>
    </row>
    <row r="1029" spans="2:7" x14ac:dyDescent="0.2">
      <c r="B1029" s="9"/>
      <c r="C1029" s="9"/>
      <c r="D1029" s="9"/>
      <c r="E1029" s="9"/>
      <c r="F1029" s="9"/>
      <c r="G1029" s="9"/>
    </row>
    <row r="1030" spans="2:7" x14ac:dyDescent="0.2">
      <c r="B1030" s="9"/>
      <c r="C1030" s="9"/>
      <c r="D1030" s="9"/>
      <c r="E1030" s="9"/>
      <c r="F1030" s="9"/>
      <c r="G1030" s="9"/>
    </row>
    <row r="1031" spans="2:7" x14ac:dyDescent="0.2">
      <c r="B1031" s="9"/>
      <c r="C1031" s="9"/>
      <c r="D1031" s="9"/>
      <c r="E1031" s="9"/>
      <c r="F1031" s="9"/>
      <c r="G1031" s="9"/>
    </row>
    <row r="1032" spans="2:7" x14ac:dyDescent="0.2">
      <c r="B1032" s="9"/>
      <c r="C1032" s="9"/>
      <c r="D1032" s="9"/>
      <c r="E1032" s="9"/>
      <c r="F1032" s="9"/>
      <c r="G1032" s="9"/>
    </row>
    <row r="1033" spans="2:7" x14ac:dyDescent="0.2">
      <c r="B1033" s="9"/>
      <c r="C1033" s="9"/>
      <c r="D1033" s="9"/>
      <c r="E1033" s="9"/>
      <c r="F1033" s="9"/>
      <c r="G1033" s="9"/>
    </row>
    <row r="1034" spans="2:7" x14ac:dyDescent="0.2">
      <c r="B1034" s="9"/>
      <c r="C1034" s="9"/>
      <c r="D1034" s="9"/>
      <c r="E1034" s="9"/>
      <c r="F1034" s="9"/>
      <c r="G1034" s="9"/>
    </row>
    <row r="1087" spans="2:7" x14ac:dyDescent="0.2">
      <c r="B1087" s="9"/>
      <c r="C1087" s="9"/>
      <c r="D1087" s="9"/>
      <c r="E1087" s="9"/>
      <c r="F1087" s="9"/>
      <c r="G1087" s="9"/>
    </row>
    <row r="1088" spans="2:7" x14ac:dyDescent="0.2">
      <c r="B1088" s="9"/>
      <c r="C1088" s="9"/>
      <c r="D1088" s="9"/>
      <c r="E1088" s="9"/>
      <c r="F1088" s="9"/>
      <c r="G1088" s="9"/>
    </row>
    <row r="1089" spans="2:7" x14ac:dyDescent="0.2">
      <c r="B1089" s="9"/>
      <c r="C1089" s="9"/>
      <c r="D1089" s="9"/>
      <c r="E1089" s="9"/>
      <c r="F1089" s="9"/>
      <c r="G1089" s="9"/>
    </row>
    <row r="1090" spans="2:7" x14ac:dyDescent="0.2">
      <c r="B1090" s="9"/>
      <c r="C1090" s="9"/>
      <c r="D1090" s="9"/>
      <c r="E1090" s="9"/>
      <c r="F1090" s="9"/>
      <c r="G1090" s="9"/>
    </row>
    <row r="1091" spans="2:7" x14ac:dyDescent="0.2">
      <c r="B1091" s="9"/>
      <c r="C1091" s="9"/>
      <c r="D1091" s="9"/>
      <c r="E1091" s="9"/>
      <c r="F1091" s="9"/>
      <c r="G1091" s="9"/>
    </row>
    <row r="1092" spans="2:7" x14ac:dyDescent="0.2">
      <c r="B1092" s="9"/>
      <c r="C1092" s="9"/>
      <c r="D1092" s="9"/>
      <c r="E1092" s="9"/>
      <c r="F1092" s="9"/>
      <c r="G1092" s="9"/>
    </row>
    <row r="1093" spans="2:7" x14ac:dyDescent="0.2">
      <c r="B1093" s="9"/>
      <c r="C1093" s="9"/>
      <c r="D1093" s="9"/>
      <c r="E1093" s="9"/>
      <c r="F1093" s="9"/>
      <c r="G1093" s="9"/>
    </row>
    <row r="1094" spans="2:7" x14ac:dyDescent="0.2">
      <c r="B1094" s="9"/>
      <c r="C1094" s="9"/>
      <c r="D1094" s="9"/>
      <c r="E1094" s="9"/>
      <c r="F1094" s="9"/>
      <c r="G1094" s="9"/>
    </row>
    <row r="1141" spans="2:7" x14ac:dyDescent="0.2">
      <c r="B1141" s="9"/>
      <c r="C1141" s="9"/>
      <c r="D1141" s="9"/>
      <c r="E1141" s="9"/>
      <c r="F1141" s="9"/>
      <c r="G1141" s="9"/>
    </row>
    <row r="1142" spans="2:7" x14ac:dyDescent="0.2">
      <c r="B1142" s="9"/>
      <c r="C1142" s="9"/>
      <c r="D1142" s="9"/>
      <c r="E1142" s="9"/>
      <c r="F1142" s="9"/>
      <c r="G1142" s="9"/>
    </row>
    <row r="1143" spans="2:7" x14ac:dyDescent="0.2">
      <c r="B1143" s="9"/>
      <c r="C1143" s="9"/>
      <c r="D1143" s="9"/>
      <c r="E1143" s="9"/>
      <c r="F1143" s="9"/>
      <c r="G1143" s="9"/>
    </row>
    <row r="1144" spans="2:7" x14ac:dyDescent="0.2">
      <c r="B1144" s="9"/>
      <c r="C1144" s="9"/>
      <c r="D1144" s="9"/>
      <c r="E1144" s="9"/>
      <c r="F1144" s="9"/>
      <c r="G1144" s="9"/>
    </row>
    <row r="1145" spans="2:7" x14ac:dyDescent="0.2">
      <c r="B1145" s="9"/>
      <c r="C1145" s="9"/>
      <c r="D1145" s="9"/>
      <c r="E1145" s="9"/>
      <c r="F1145" s="9"/>
      <c r="G1145" s="9"/>
    </row>
    <row r="1146" spans="2:7" x14ac:dyDescent="0.2">
      <c r="B1146" s="9"/>
      <c r="C1146" s="9"/>
      <c r="D1146" s="9"/>
      <c r="E1146" s="9"/>
      <c r="F1146" s="9"/>
      <c r="G1146" s="9"/>
    </row>
    <row r="1147" spans="2:7" x14ac:dyDescent="0.2">
      <c r="B1147" s="9"/>
      <c r="C1147" s="9"/>
      <c r="D1147" s="9"/>
      <c r="E1147" s="9"/>
      <c r="F1147" s="9"/>
      <c r="G1147" s="9"/>
    </row>
    <row r="1148" spans="2:7" x14ac:dyDescent="0.2">
      <c r="B1148" s="9"/>
      <c r="C1148" s="9"/>
      <c r="D1148" s="9"/>
      <c r="E1148" s="9"/>
      <c r="F1148" s="9"/>
      <c r="G1148" s="9"/>
    </row>
    <row r="1149" spans="2:7" x14ac:dyDescent="0.2">
      <c r="B1149" s="9"/>
      <c r="C1149" s="9"/>
      <c r="D1149" s="9"/>
      <c r="E1149" s="9"/>
      <c r="F1149" s="9"/>
      <c r="G1149" s="9"/>
    </row>
    <row r="1150" spans="2:7" x14ac:dyDescent="0.2">
      <c r="B1150" s="9"/>
      <c r="C1150" s="9"/>
      <c r="D1150" s="9"/>
      <c r="E1150" s="9"/>
      <c r="F1150" s="9"/>
      <c r="G1150" s="9"/>
    </row>
    <row r="1151" spans="2:7" x14ac:dyDescent="0.2">
      <c r="B1151" s="9"/>
      <c r="C1151" s="9"/>
      <c r="D1151" s="9"/>
      <c r="E1151" s="9"/>
      <c r="F1151" s="9"/>
      <c r="G1151" s="9"/>
    </row>
    <row r="1152" spans="2:7" x14ac:dyDescent="0.2">
      <c r="B1152" s="9"/>
      <c r="C1152" s="9"/>
      <c r="D1152" s="9"/>
      <c r="E1152" s="9"/>
      <c r="F1152" s="9"/>
      <c r="G1152" s="9"/>
    </row>
    <row r="1153" spans="2:7" x14ac:dyDescent="0.2">
      <c r="B1153" s="9"/>
      <c r="C1153" s="9"/>
      <c r="D1153" s="9"/>
      <c r="E1153" s="9"/>
      <c r="F1153" s="9"/>
      <c r="G1153" s="9"/>
    </row>
    <row r="1154" spans="2:7" x14ac:dyDescent="0.2">
      <c r="B1154" s="9"/>
      <c r="C1154" s="9"/>
      <c r="D1154" s="9"/>
      <c r="E1154" s="9"/>
      <c r="F1154" s="9"/>
      <c r="G1154" s="9"/>
    </row>
    <row r="1202" spans="2:7" x14ac:dyDescent="0.2">
      <c r="B1202" s="9"/>
      <c r="C1202" s="9"/>
      <c r="D1202" s="9"/>
      <c r="E1202" s="9"/>
      <c r="F1202" s="9"/>
      <c r="G1202" s="9"/>
    </row>
    <row r="1203" spans="2:7" x14ac:dyDescent="0.2">
      <c r="B1203" s="9"/>
      <c r="C1203" s="9"/>
      <c r="D1203" s="9"/>
      <c r="E1203" s="9"/>
      <c r="F1203" s="9"/>
      <c r="G1203" s="9"/>
    </row>
    <row r="1204" spans="2:7" x14ac:dyDescent="0.2">
      <c r="B1204" s="9"/>
      <c r="C1204" s="9"/>
      <c r="D1204" s="9"/>
      <c r="E1204" s="9"/>
      <c r="F1204" s="9"/>
      <c r="G1204" s="9"/>
    </row>
    <row r="1205" spans="2:7" x14ac:dyDescent="0.2">
      <c r="B1205" s="9"/>
      <c r="C1205" s="9"/>
      <c r="D1205" s="9"/>
      <c r="E1205" s="9"/>
      <c r="F1205" s="9"/>
      <c r="G1205" s="9"/>
    </row>
    <row r="1206" spans="2:7" x14ac:dyDescent="0.2">
      <c r="B1206" s="9"/>
      <c r="C1206" s="9"/>
      <c r="D1206" s="9"/>
      <c r="E1206" s="9"/>
      <c r="F1206" s="9"/>
      <c r="G1206" s="9"/>
    </row>
    <row r="1207" spans="2:7" x14ac:dyDescent="0.2">
      <c r="B1207" s="9"/>
      <c r="C1207" s="9"/>
      <c r="D1207" s="9"/>
      <c r="E1207" s="9"/>
      <c r="F1207" s="9"/>
      <c r="G1207" s="9"/>
    </row>
    <row r="1208" spans="2:7" x14ac:dyDescent="0.2">
      <c r="B1208" s="9"/>
      <c r="C1208" s="9"/>
      <c r="D1208" s="9"/>
      <c r="E1208" s="9"/>
      <c r="F1208" s="9"/>
      <c r="G1208" s="9"/>
    </row>
    <row r="1209" spans="2:7" x14ac:dyDescent="0.2">
      <c r="B1209" s="9"/>
      <c r="C1209" s="9"/>
      <c r="D1209" s="9"/>
      <c r="E1209" s="9"/>
      <c r="F1209" s="9"/>
      <c r="G1209" s="9"/>
    </row>
    <row r="1210" spans="2:7" x14ac:dyDescent="0.2">
      <c r="B1210" s="9"/>
      <c r="C1210" s="9"/>
      <c r="D1210" s="9"/>
      <c r="E1210" s="9"/>
      <c r="F1210" s="9"/>
      <c r="G1210" s="9"/>
    </row>
    <row r="1211" spans="2:7" x14ac:dyDescent="0.2">
      <c r="B1211" s="9"/>
      <c r="C1211" s="9"/>
      <c r="D1211" s="9"/>
      <c r="E1211" s="9"/>
      <c r="F1211" s="9"/>
      <c r="G1211" s="9"/>
    </row>
    <row r="1212" spans="2:7" x14ac:dyDescent="0.2">
      <c r="B1212" s="9"/>
      <c r="C1212" s="9"/>
      <c r="D1212" s="9"/>
      <c r="E1212" s="9"/>
      <c r="F1212" s="9"/>
      <c r="G1212" s="9"/>
    </row>
    <row r="1213" spans="2:7" x14ac:dyDescent="0.2">
      <c r="B1213" s="9"/>
      <c r="C1213" s="9"/>
      <c r="D1213" s="9"/>
      <c r="E1213" s="9"/>
      <c r="F1213" s="9"/>
      <c r="G1213" s="9"/>
    </row>
    <row r="1214" spans="2:7" x14ac:dyDescent="0.2">
      <c r="B1214" s="9"/>
      <c r="C1214" s="9"/>
      <c r="D1214" s="9"/>
      <c r="E1214" s="9"/>
      <c r="F1214" s="9"/>
      <c r="G1214" s="9"/>
    </row>
    <row r="1215" spans="2:7" x14ac:dyDescent="0.2">
      <c r="B1215" s="9"/>
      <c r="C1215" s="9"/>
      <c r="D1215" s="9"/>
      <c r="E1215" s="9"/>
      <c r="F1215" s="9"/>
      <c r="G1215" s="9"/>
    </row>
    <row r="1216" spans="2:7" x14ac:dyDescent="0.2">
      <c r="B1216" s="9"/>
      <c r="C1216" s="9"/>
      <c r="D1216" s="9"/>
      <c r="E1216" s="9"/>
      <c r="F1216" s="9"/>
      <c r="G1216" s="9"/>
    </row>
    <row r="1312" spans="2:7" x14ac:dyDescent="0.2">
      <c r="B1312" s="9"/>
      <c r="C1312" s="9"/>
      <c r="D1312" s="9"/>
      <c r="E1312" s="9"/>
      <c r="F1312" s="9"/>
      <c r="G1312" s="9"/>
    </row>
    <row r="1313" spans="2:7" x14ac:dyDescent="0.2">
      <c r="B1313" s="9"/>
      <c r="C1313" s="9"/>
      <c r="D1313" s="9"/>
      <c r="E1313" s="9"/>
      <c r="F1313" s="9"/>
      <c r="G1313" s="9"/>
    </row>
    <row r="1314" spans="2:7" x14ac:dyDescent="0.2">
      <c r="B1314" s="9"/>
      <c r="C1314" s="9"/>
      <c r="D1314" s="9"/>
      <c r="E1314" s="9"/>
      <c r="F1314" s="9"/>
      <c r="G1314" s="9"/>
    </row>
    <row r="1315" spans="2:7" x14ac:dyDescent="0.2">
      <c r="B1315" s="9"/>
      <c r="C1315" s="9"/>
      <c r="D1315" s="9"/>
      <c r="E1315" s="9"/>
      <c r="F1315" s="9"/>
      <c r="G1315" s="9"/>
    </row>
    <row r="1316" spans="2:7" x14ac:dyDescent="0.2">
      <c r="B1316" s="9"/>
      <c r="C1316" s="9"/>
      <c r="D1316" s="9"/>
      <c r="E1316" s="9"/>
      <c r="F1316" s="9"/>
      <c r="G1316" s="9"/>
    </row>
    <row r="1317" spans="2:7" x14ac:dyDescent="0.2">
      <c r="B1317" s="9"/>
      <c r="C1317" s="9"/>
      <c r="D1317" s="9"/>
      <c r="E1317" s="9"/>
      <c r="F1317" s="9"/>
      <c r="G1317" s="9"/>
    </row>
    <row r="1318" spans="2:7" x14ac:dyDescent="0.2">
      <c r="B1318" s="9"/>
      <c r="C1318" s="9"/>
      <c r="D1318" s="9"/>
      <c r="E1318" s="9"/>
      <c r="F1318" s="9"/>
      <c r="G1318" s="9"/>
    </row>
    <row r="1319" spans="2:7" x14ac:dyDescent="0.2">
      <c r="B1319" s="9"/>
      <c r="C1319" s="9"/>
      <c r="D1319" s="9"/>
      <c r="E1319" s="9"/>
      <c r="F1319" s="9"/>
      <c r="G1319" s="9"/>
    </row>
    <row r="1320" spans="2:7" x14ac:dyDescent="0.2">
      <c r="B1320" s="9"/>
      <c r="C1320" s="9"/>
      <c r="D1320" s="9"/>
      <c r="E1320" s="9"/>
      <c r="F1320" s="9"/>
      <c r="G1320" s="9"/>
    </row>
    <row r="1321" spans="2:7" x14ac:dyDescent="0.2">
      <c r="B1321" s="9"/>
      <c r="C1321" s="9"/>
      <c r="D1321" s="9"/>
      <c r="E1321" s="9"/>
      <c r="F1321" s="9"/>
      <c r="G1321" s="9"/>
    </row>
    <row r="1322" spans="2:7" x14ac:dyDescent="0.2">
      <c r="B1322" s="9"/>
      <c r="C1322" s="9"/>
      <c r="D1322" s="9"/>
      <c r="E1322" s="9"/>
      <c r="F1322" s="9"/>
      <c r="G1322" s="9"/>
    </row>
    <row r="1323" spans="2:7" x14ac:dyDescent="0.2">
      <c r="B1323" s="9"/>
      <c r="C1323" s="9"/>
      <c r="D1323" s="9"/>
      <c r="E1323" s="9"/>
      <c r="F1323" s="9"/>
      <c r="G1323" s="9"/>
    </row>
    <row r="1324" spans="2:7" x14ac:dyDescent="0.2">
      <c r="B1324" s="9"/>
      <c r="C1324" s="9"/>
      <c r="D1324" s="9"/>
      <c r="E1324" s="9"/>
      <c r="F1324" s="9"/>
      <c r="G1324" s="9"/>
    </row>
    <row r="1325" spans="2:7" x14ac:dyDescent="0.2">
      <c r="B1325" s="9"/>
      <c r="C1325" s="9"/>
      <c r="D1325" s="9"/>
      <c r="E1325" s="9"/>
      <c r="F1325" s="9"/>
      <c r="G1325" s="9"/>
    </row>
    <row r="1326" spans="2:7" x14ac:dyDescent="0.2">
      <c r="B1326" s="9"/>
      <c r="C1326" s="9"/>
      <c r="D1326" s="9"/>
      <c r="E1326" s="9"/>
      <c r="F1326" s="9"/>
      <c r="G1326" s="9"/>
    </row>
    <row r="1327" spans="2:7" x14ac:dyDescent="0.2">
      <c r="B1327" s="9"/>
      <c r="C1327" s="9"/>
      <c r="D1327" s="9"/>
      <c r="E1327" s="9"/>
      <c r="F1327" s="9"/>
      <c r="G1327" s="9"/>
    </row>
    <row r="1328" spans="2:7" x14ac:dyDescent="0.2">
      <c r="B1328" s="9"/>
      <c r="C1328" s="9"/>
      <c r="D1328" s="9"/>
      <c r="E1328" s="9"/>
      <c r="F1328" s="9"/>
      <c r="G1328" s="9"/>
    </row>
    <row r="1329" spans="2:7" x14ac:dyDescent="0.2">
      <c r="B1329" s="9"/>
      <c r="C1329" s="9"/>
      <c r="D1329" s="9"/>
      <c r="E1329" s="9"/>
      <c r="F1329" s="9"/>
      <c r="G1329" s="9"/>
    </row>
    <row r="1330" spans="2:7" x14ac:dyDescent="0.2">
      <c r="B1330" s="9"/>
      <c r="C1330" s="9"/>
      <c r="D1330" s="9"/>
      <c r="E1330" s="9"/>
      <c r="F1330" s="9"/>
      <c r="G1330" s="9"/>
    </row>
    <row r="1331" spans="2:7" x14ac:dyDescent="0.2">
      <c r="B1331" s="9"/>
      <c r="C1331" s="9"/>
      <c r="D1331" s="9"/>
      <c r="E1331" s="9"/>
      <c r="F1331" s="9"/>
      <c r="G1331" s="9"/>
    </row>
    <row r="1332" spans="2:7" x14ac:dyDescent="0.2">
      <c r="B1332" s="9"/>
      <c r="C1332" s="9"/>
      <c r="D1332" s="9"/>
      <c r="E1332" s="9"/>
      <c r="F1332" s="9"/>
      <c r="G1332" s="9"/>
    </row>
    <row r="1333" spans="2:7" x14ac:dyDescent="0.2">
      <c r="B1333" s="9"/>
      <c r="C1333" s="9"/>
      <c r="D1333" s="9"/>
      <c r="E1333" s="9"/>
      <c r="F1333" s="9"/>
      <c r="G1333" s="9"/>
    </row>
    <row r="1334" spans="2:7" x14ac:dyDescent="0.2">
      <c r="B1334" s="9"/>
      <c r="C1334" s="9"/>
      <c r="D1334" s="9"/>
      <c r="E1334" s="9"/>
      <c r="F1334" s="9"/>
      <c r="G1334" s="9"/>
    </row>
    <row r="1335" spans="2:7" x14ac:dyDescent="0.2">
      <c r="B1335" s="9"/>
      <c r="C1335" s="9"/>
      <c r="D1335" s="9"/>
      <c r="E1335" s="9"/>
      <c r="F1335" s="9"/>
      <c r="G1335" s="9"/>
    </row>
    <row r="1336" spans="2:7" x14ac:dyDescent="0.2">
      <c r="B1336" s="9"/>
      <c r="C1336" s="9"/>
      <c r="D1336" s="9"/>
      <c r="E1336" s="9"/>
      <c r="F1336" s="9"/>
      <c r="G1336" s="9"/>
    </row>
    <row r="1337" spans="2:7" x14ac:dyDescent="0.2">
      <c r="B1337" s="9"/>
      <c r="C1337" s="9"/>
      <c r="D1337" s="9"/>
      <c r="E1337" s="9"/>
      <c r="F1337" s="9"/>
      <c r="G1337" s="9"/>
    </row>
    <row r="1338" spans="2:7" x14ac:dyDescent="0.2">
      <c r="B1338" s="9"/>
      <c r="C1338" s="9"/>
      <c r="D1338" s="9"/>
      <c r="E1338" s="9"/>
      <c r="F1338" s="9"/>
      <c r="G1338" s="9"/>
    </row>
    <row r="1368" spans="2:7" x14ac:dyDescent="0.2">
      <c r="B1368" s="9"/>
      <c r="C1368" s="9"/>
      <c r="D1368" s="9"/>
      <c r="E1368" s="9"/>
      <c r="F1368" s="9"/>
      <c r="G1368" s="9"/>
    </row>
    <row r="1369" spans="2:7" x14ac:dyDescent="0.2">
      <c r="B1369" s="9"/>
      <c r="C1369" s="9"/>
      <c r="D1369" s="9"/>
      <c r="E1369" s="9"/>
      <c r="F1369" s="9"/>
      <c r="G1369" s="9"/>
    </row>
    <row r="1370" spans="2:7" x14ac:dyDescent="0.2">
      <c r="B1370" s="9"/>
      <c r="C1370" s="9"/>
      <c r="D1370" s="9"/>
      <c r="E1370" s="9"/>
      <c r="F1370" s="9"/>
      <c r="G1370" s="9"/>
    </row>
    <row r="1371" spans="2:7" x14ac:dyDescent="0.2">
      <c r="B1371" s="9"/>
      <c r="C1371" s="9"/>
      <c r="D1371" s="9"/>
      <c r="E1371" s="9"/>
      <c r="F1371" s="9"/>
      <c r="G1371" s="9"/>
    </row>
    <row r="1372" spans="2:7" x14ac:dyDescent="0.2">
      <c r="B1372" s="9"/>
      <c r="C1372" s="9"/>
      <c r="D1372" s="9"/>
      <c r="E1372" s="9"/>
      <c r="F1372" s="9"/>
      <c r="G1372" s="9"/>
    </row>
    <row r="1373" spans="2:7" x14ac:dyDescent="0.2">
      <c r="B1373" s="9"/>
      <c r="C1373" s="9"/>
      <c r="D1373" s="9"/>
      <c r="E1373" s="9"/>
      <c r="F1373" s="9"/>
      <c r="G1373" s="9"/>
    </row>
    <row r="1374" spans="2:7" x14ac:dyDescent="0.2">
      <c r="B1374" s="9"/>
      <c r="C1374" s="9"/>
      <c r="D1374" s="9"/>
      <c r="E1374" s="9"/>
      <c r="F1374" s="9"/>
      <c r="G1374" s="9"/>
    </row>
    <row r="1375" spans="2:7" x14ac:dyDescent="0.2">
      <c r="B1375" s="9"/>
      <c r="C1375" s="9"/>
      <c r="D1375" s="9"/>
      <c r="E1375" s="9"/>
      <c r="F1375" s="9"/>
      <c r="G1375" s="9"/>
    </row>
    <row r="1376" spans="2:7" x14ac:dyDescent="0.2">
      <c r="B1376" s="9"/>
      <c r="C1376" s="9"/>
      <c r="D1376" s="9"/>
      <c r="E1376" s="9"/>
      <c r="F1376" s="9"/>
      <c r="G1376" s="9"/>
    </row>
    <row r="1377" spans="2:7" x14ac:dyDescent="0.2">
      <c r="B1377" s="9"/>
      <c r="C1377" s="9"/>
      <c r="D1377" s="9"/>
      <c r="E1377" s="9"/>
      <c r="F1377" s="9"/>
      <c r="G1377" s="9"/>
    </row>
    <row r="1378" spans="2:7" x14ac:dyDescent="0.2">
      <c r="B1378" s="9"/>
      <c r="C1378" s="9"/>
      <c r="D1378" s="9"/>
      <c r="E1378" s="9"/>
      <c r="F1378" s="9"/>
      <c r="G1378" s="9"/>
    </row>
    <row r="1379" spans="2:7" x14ac:dyDescent="0.2">
      <c r="B1379" s="9"/>
      <c r="C1379" s="9"/>
      <c r="D1379" s="9"/>
      <c r="E1379" s="9"/>
      <c r="F1379" s="9"/>
      <c r="G1379" s="9"/>
    </row>
    <row r="1380" spans="2:7" x14ac:dyDescent="0.2">
      <c r="B1380" s="9"/>
      <c r="C1380" s="9"/>
      <c r="D1380" s="9"/>
      <c r="E1380" s="9"/>
      <c r="F1380" s="9"/>
      <c r="G1380" s="9"/>
    </row>
    <row r="1381" spans="2:7" x14ac:dyDescent="0.2">
      <c r="B1381" s="9"/>
      <c r="C1381" s="9"/>
      <c r="D1381" s="9"/>
      <c r="E1381" s="9"/>
      <c r="F1381" s="9"/>
      <c r="G1381" s="9"/>
    </row>
    <row r="1382" spans="2:7" x14ac:dyDescent="0.2">
      <c r="B1382" s="9"/>
      <c r="C1382" s="9"/>
      <c r="D1382" s="9"/>
      <c r="E1382" s="9"/>
      <c r="F1382" s="9"/>
      <c r="G1382" s="9"/>
    </row>
    <row r="1383" spans="2:7" x14ac:dyDescent="0.2">
      <c r="B1383" s="9"/>
      <c r="C1383" s="9"/>
      <c r="D1383" s="9"/>
      <c r="E1383" s="9"/>
      <c r="F1383" s="9"/>
      <c r="G1383" s="9"/>
    </row>
    <row r="1384" spans="2:7" x14ac:dyDescent="0.2">
      <c r="B1384" s="9"/>
      <c r="C1384" s="9"/>
      <c r="D1384" s="9"/>
      <c r="E1384" s="9"/>
      <c r="F1384" s="9"/>
      <c r="G1384" s="9"/>
    </row>
    <row r="1385" spans="2:7" x14ac:dyDescent="0.2">
      <c r="B1385" s="9"/>
      <c r="C1385" s="9"/>
      <c r="D1385" s="9"/>
      <c r="E1385" s="9"/>
      <c r="F1385" s="9"/>
      <c r="G1385" s="9"/>
    </row>
    <row r="1386" spans="2:7" x14ac:dyDescent="0.2">
      <c r="B1386" s="9"/>
      <c r="C1386" s="9"/>
      <c r="D1386" s="9"/>
      <c r="E1386" s="9"/>
      <c r="F1386" s="9"/>
      <c r="G1386" s="9"/>
    </row>
    <row r="1387" spans="2:7" x14ac:dyDescent="0.2">
      <c r="B1387" s="9"/>
      <c r="C1387" s="9"/>
      <c r="D1387" s="9"/>
      <c r="E1387" s="9"/>
      <c r="F1387" s="9"/>
      <c r="G1387" s="9"/>
    </row>
    <row r="1388" spans="2:7" x14ac:dyDescent="0.2">
      <c r="B1388" s="9"/>
      <c r="C1388" s="9"/>
      <c r="D1388" s="9"/>
      <c r="E1388" s="9"/>
      <c r="F1388" s="9"/>
      <c r="G1388" s="9"/>
    </row>
    <row r="1389" spans="2:7" x14ac:dyDescent="0.2">
      <c r="B1389" s="9"/>
      <c r="C1389" s="9"/>
      <c r="D1389" s="9"/>
      <c r="E1389" s="9"/>
      <c r="F1389" s="9"/>
      <c r="G1389" s="9"/>
    </row>
    <row r="1390" spans="2:7" x14ac:dyDescent="0.2">
      <c r="B1390" s="9"/>
      <c r="C1390" s="9"/>
      <c r="D1390" s="9"/>
      <c r="E1390" s="9"/>
      <c r="F1390" s="9"/>
      <c r="G1390" s="9"/>
    </row>
    <row r="1391" spans="2:7" x14ac:dyDescent="0.2">
      <c r="B1391" s="9"/>
      <c r="C1391" s="9"/>
      <c r="D1391" s="9"/>
      <c r="E1391" s="9"/>
      <c r="F1391" s="9"/>
      <c r="G1391" s="9"/>
    </row>
    <row r="1392" spans="2:7" x14ac:dyDescent="0.2">
      <c r="B1392" s="9"/>
      <c r="C1392" s="9"/>
      <c r="D1392" s="9"/>
      <c r="E1392" s="9"/>
      <c r="F1392" s="9"/>
      <c r="G1392" s="9"/>
    </row>
    <row r="1393" spans="2:7" x14ac:dyDescent="0.2">
      <c r="B1393" s="9"/>
      <c r="C1393" s="9"/>
      <c r="D1393" s="9"/>
      <c r="E1393" s="9"/>
      <c r="F1393" s="9"/>
      <c r="G1393" s="9"/>
    </row>
    <row r="1394" spans="2:7" x14ac:dyDescent="0.2">
      <c r="B1394" s="9"/>
      <c r="C1394" s="9"/>
      <c r="D1394" s="9"/>
      <c r="E1394" s="9"/>
      <c r="F1394" s="9"/>
      <c r="G1394" s="9"/>
    </row>
    <row r="1395" spans="2:7" x14ac:dyDescent="0.2">
      <c r="B1395" s="9"/>
      <c r="C1395" s="9"/>
      <c r="D1395" s="9"/>
      <c r="E1395" s="9"/>
      <c r="F1395" s="9"/>
      <c r="G1395" s="9"/>
    </row>
    <row r="1396" spans="2:7" x14ac:dyDescent="0.2">
      <c r="B1396" s="9"/>
      <c r="C1396" s="9"/>
      <c r="D1396" s="9"/>
      <c r="E1396" s="9"/>
      <c r="F1396" s="9"/>
      <c r="G1396" s="9"/>
    </row>
    <row r="1397" spans="2:7" x14ac:dyDescent="0.2">
      <c r="B1397" s="9"/>
      <c r="C1397" s="9"/>
      <c r="D1397" s="9"/>
      <c r="E1397" s="9"/>
      <c r="F1397" s="9"/>
      <c r="G1397" s="9"/>
    </row>
    <row r="1398" spans="2:7" x14ac:dyDescent="0.2">
      <c r="B1398" s="9"/>
      <c r="C1398" s="9"/>
      <c r="D1398" s="9"/>
      <c r="E1398" s="9"/>
      <c r="F1398" s="9"/>
      <c r="G1398" s="9"/>
    </row>
    <row r="1502" spans="2:7" x14ac:dyDescent="0.2">
      <c r="B1502" s="9"/>
      <c r="C1502" s="9"/>
      <c r="D1502" s="9"/>
      <c r="E1502" s="9"/>
      <c r="F1502" s="9"/>
      <c r="G1502" s="9"/>
    </row>
    <row r="1503" spans="2:7" x14ac:dyDescent="0.2">
      <c r="B1503" s="9"/>
      <c r="C1503" s="9"/>
      <c r="D1503" s="9"/>
      <c r="E1503" s="9"/>
      <c r="F1503" s="9"/>
      <c r="G1503" s="9"/>
    </row>
    <row r="1504" spans="2:7" x14ac:dyDescent="0.2">
      <c r="B1504" s="9"/>
      <c r="C1504" s="9"/>
      <c r="D1504" s="9"/>
      <c r="E1504" s="9"/>
      <c r="F1504" s="9"/>
      <c r="G1504" s="9"/>
    </row>
    <row r="1520" spans="2:7" x14ac:dyDescent="0.2">
      <c r="B1520" s="9"/>
      <c r="C1520" s="9"/>
      <c r="D1520" s="9"/>
      <c r="E1520" s="9"/>
      <c r="F1520" s="9"/>
      <c r="G1520" s="9"/>
    </row>
    <row r="1616" spans="2:7" x14ac:dyDescent="0.2">
      <c r="B1616" s="9"/>
      <c r="C1616" s="9"/>
      <c r="D1616" s="9"/>
      <c r="E1616" s="9"/>
      <c r="F1616" s="9"/>
      <c r="G1616" s="9"/>
    </row>
    <row r="1617" spans="2:7" x14ac:dyDescent="0.2">
      <c r="B1617" s="9"/>
      <c r="C1617" s="9"/>
      <c r="D1617" s="9"/>
      <c r="E1617" s="9"/>
      <c r="F1617" s="9"/>
      <c r="G1617" s="9"/>
    </row>
    <row r="1618" spans="2:7" x14ac:dyDescent="0.2">
      <c r="B1618" s="9"/>
      <c r="C1618" s="9"/>
      <c r="D1618" s="9"/>
      <c r="E1618" s="9"/>
      <c r="F1618" s="9"/>
      <c r="G1618" s="9"/>
    </row>
    <row r="1619" spans="2:7" x14ac:dyDescent="0.2">
      <c r="B1619" s="9"/>
      <c r="C1619" s="9"/>
      <c r="D1619" s="9"/>
      <c r="E1619" s="9"/>
      <c r="F1619" s="9"/>
      <c r="G1619" s="9"/>
    </row>
    <row r="1620" spans="2:7" x14ac:dyDescent="0.2">
      <c r="B1620" s="9"/>
      <c r="C1620" s="9"/>
      <c r="D1620" s="9"/>
      <c r="E1620" s="9"/>
      <c r="F1620" s="9"/>
      <c r="G1620" s="9"/>
    </row>
    <row r="1621" spans="2:7" x14ac:dyDescent="0.2">
      <c r="B1621" s="9"/>
      <c r="C1621" s="9"/>
      <c r="D1621" s="9"/>
      <c r="E1621" s="9"/>
      <c r="F1621" s="9"/>
      <c r="G1621" s="9"/>
    </row>
    <row r="1622" spans="2:7" x14ac:dyDescent="0.2">
      <c r="B1622" s="9"/>
      <c r="C1622" s="9"/>
      <c r="D1622" s="9"/>
      <c r="E1622" s="9"/>
      <c r="F1622" s="9"/>
      <c r="G1622" s="9"/>
    </row>
    <row r="1623" spans="2:7" x14ac:dyDescent="0.2">
      <c r="B1623" s="9"/>
      <c r="C1623" s="9"/>
      <c r="D1623" s="9"/>
      <c r="E1623" s="9"/>
      <c r="F1623" s="9"/>
      <c r="G1623" s="9"/>
    </row>
    <row r="1624" spans="2:7" x14ac:dyDescent="0.2">
      <c r="B1624" s="9"/>
      <c r="C1624" s="9"/>
      <c r="D1624" s="9"/>
      <c r="E1624" s="9"/>
      <c r="F1624" s="9"/>
      <c r="G1624" s="9"/>
    </row>
    <row r="1625" spans="2:7" x14ac:dyDescent="0.2">
      <c r="B1625" s="9"/>
      <c r="C1625" s="9"/>
      <c r="D1625" s="9"/>
      <c r="E1625" s="9"/>
      <c r="F1625" s="9"/>
      <c r="G1625" s="9"/>
    </row>
    <row r="1626" spans="2:7" x14ac:dyDescent="0.2">
      <c r="B1626" s="9"/>
      <c r="C1626" s="9"/>
      <c r="D1626" s="9"/>
      <c r="E1626" s="9"/>
      <c r="F1626" s="9"/>
      <c r="G1626" s="9"/>
    </row>
    <row r="1627" spans="2:7" x14ac:dyDescent="0.2">
      <c r="B1627" s="9"/>
      <c r="C1627" s="9"/>
      <c r="D1627" s="9"/>
      <c r="E1627" s="9"/>
      <c r="F1627" s="9"/>
      <c r="G1627" s="9"/>
    </row>
    <row r="1628" spans="2:7" x14ac:dyDescent="0.2">
      <c r="B1628" s="9"/>
      <c r="C1628" s="9"/>
      <c r="D1628" s="9"/>
      <c r="E1628" s="9"/>
      <c r="F1628" s="9"/>
      <c r="G1628" s="9"/>
    </row>
    <row r="1629" spans="2:7" x14ac:dyDescent="0.2">
      <c r="B1629" s="9"/>
      <c r="C1629" s="9"/>
      <c r="D1629" s="9"/>
      <c r="E1629" s="9"/>
      <c r="F1629" s="9"/>
      <c r="G1629" s="9"/>
    </row>
    <row r="1630" spans="2:7" x14ac:dyDescent="0.2">
      <c r="B1630" s="9"/>
      <c r="C1630" s="9"/>
      <c r="D1630" s="9"/>
      <c r="E1630" s="9"/>
      <c r="F1630" s="9"/>
      <c r="G1630" s="9"/>
    </row>
    <row r="1631" spans="2:7" x14ac:dyDescent="0.2">
      <c r="B1631" s="9"/>
      <c r="C1631" s="9"/>
      <c r="D1631" s="9"/>
      <c r="E1631" s="9"/>
      <c r="F1631" s="9"/>
      <c r="G1631" s="9"/>
    </row>
    <row r="1632" spans="2:7" x14ac:dyDescent="0.2">
      <c r="B1632" s="9"/>
      <c r="C1632" s="9"/>
      <c r="D1632" s="9"/>
      <c r="E1632" s="9"/>
      <c r="F1632" s="9"/>
      <c r="G1632" s="9"/>
    </row>
    <row r="1633" spans="2:7" x14ac:dyDescent="0.2">
      <c r="B1633" s="9"/>
      <c r="C1633" s="9"/>
      <c r="D1633" s="9"/>
      <c r="E1633" s="9"/>
      <c r="F1633" s="9"/>
      <c r="G1633" s="9"/>
    </row>
    <row r="1634" spans="2:7" x14ac:dyDescent="0.2">
      <c r="B1634" s="9"/>
      <c r="C1634" s="9"/>
      <c r="D1634" s="9"/>
      <c r="E1634" s="9"/>
      <c r="F1634" s="9"/>
      <c r="G1634" s="9"/>
    </row>
    <row r="1635" spans="2:7" x14ac:dyDescent="0.2">
      <c r="B1635" s="9"/>
      <c r="C1635" s="9"/>
      <c r="D1635" s="9"/>
      <c r="E1635" s="9"/>
      <c r="F1635" s="9"/>
      <c r="G1635" s="9"/>
    </row>
    <row r="1636" spans="2:7" x14ac:dyDescent="0.2">
      <c r="B1636" s="9"/>
      <c r="C1636" s="9"/>
      <c r="D1636" s="9"/>
      <c r="E1636" s="9"/>
      <c r="F1636" s="9"/>
      <c r="G1636" s="9"/>
    </row>
    <row r="1637" spans="2:7" x14ac:dyDescent="0.2">
      <c r="B1637" s="9"/>
      <c r="C1637" s="9"/>
      <c r="D1637" s="9"/>
      <c r="E1637" s="9"/>
      <c r="F1637" s="9"/>
      <c r="G1637" s="9"/>
    </row>
    <row r="1638" spans="2:7" x14ac:dyDescent="0.2">
      <c r="B1638" s="9"/>
      <c r="C1638" s="9"/>
      <c r="D1638" s="9"/>
      <c r="E1638" s="9"/>
      <c r="F1638" s="9"/>
      <c r="G1638" s="9"/>
    </row>
    <row r="1639" spans="2:7" x14ac:dyDescent="0.2">
      <c r="B1639" s="9"/>
      <c r="C1639" s="9"/>
      <c r="D1639" s="9"/>
      <c r="E1639" s="9"/>
      <c r="F1639" s="9"/>
      <c r="G1639" s="9"/>
    </row>
    <row r="1640" spans="2:7" x14ac:dyDescent="0.2">
      <c r="B1640" s="9"/>
      <c r="C1640" s="9"/>
      <c r="D1640" s="9"/>
      <c r="E1640" s="9"/>
      <c r="F1640" s="9"/>
      <c r="G1640" s="9"/>
    </row>
    <row r="1641" spans="2:7" x14ac:dyDescent="0.2">
      <c r="B1641" s="9"/>
      <c r="C1641" s="9"/>
      <c r="D1641" s="9"/>
      <c r="E1641" s="9"/>
      <c r="F1641" s="9"/>
      <c r="G1641" s="9"/>
    </row>
    <row r="1642" spans="2:7" x14ac:dyDescent="0.2">
      <c r="B1642" s="9"/>
      <c r="C1642" s="9"/>
      <c r="D1642" s="9"/>
      <c r="E1642" s="9"/>
      <c r="F1642" s="9"/>
      <c r="G1642" s="9"/>
    </row>
    <row r="1730" spans="2:7" x14ac:dyDescent="0.2">
      <c r="B1730" s="9"/>
      <c r="C1730" s="9"/>
      <c r="D1730" s="9"/>
      <c r="E1730" s="9"/>
      <c r="F1730" s="9"/>
      <c r="G1730" s="9"/>
    </row>
    <row r="1731" spans="2:7" x14ac:dyDescent="0.2">
      <c r="B1731" s="9"/>
      <c r="C1731" s="9"/>
      <c r="D1731" s="9"/>
      <c r="E1731" s="9"/>
      <c r="F1731" s="9"/>
      <c r="G1731" s="9"/>
    </row>
    <row r="1732" spans="2:7" x14ac:dyDescent="0.2">
      <c r="B1732" s="9"/>
      <c r="C1732" s="9"/>
      <c r="D1732" s="9"/>
      <c r="E1732" s="9"/>
      <c r="F1732" s="9"/>
      <c r="G1732" s="9"/>
    </row>
    <row r="1733" spans="2:7" x14ac:dyDescent="0.2">
      <c r="B1733" s="9"/>
      <c r="C1733" s="9"/>
      <c r="D1733" s="9"/>
      <c r="E1733" s="9"/>
      <c r="F1733" s="9"/>
      <c r="G1733" s="9"/>
    </row>
    <row r="1734" spans="2:7" x14ac:dyDescent="0.2">
      <c r="B1734" s="9"/>
      <c r="C1734" s="9"/>
      <c r="D1734" s="9"/>
      <c r="E1734" s="9"/>
      <c r="F1734" s="9"/>
      <c r="G1734" s="9"/>
    </row>
    <row r="1735" spans="2:7" x14ac:dyDescent="0.2">
      <c r="B1735" s="9"/>
      <c r="C1735" s="9"/>
      <c r="D1735" s="9"/>
      <c r="E1735" s="9"/>
      <c r="F1735" s="9"/>
      <c r="G1735" s="9"/>
    </row>
    <row r="1736" spans="2:7" x14ac:dyDescent="0.2">
      <c r="B1736" s="9"/>
      <c r="C1736" s="9"/>
      <c r="D1736" s="9"/>
      <c r="E1736" s="9"/>
      <c r="F1736" s="9"/>
      <c r="G1736" s="9"/>
    </row>
    <row r="1737" spans="2:7" x14ac:dyDescent="0.2">
      <c r="B1737" s="9"/>
      <c r="C1737" s="9"/>
      <c r="D1737" s="9"/>
      <c r="E1737" s="9"/>
      <c r="F1737" s="9"/>
      <c r="G1737" s="9"/>
    </row>
    <row r="1738" spans="2:7" x14ac:dyDescent="0.2">
      <c r="B1738" s="9"/>
      <c r="C1738" s="9"/>
      <c r="D1738" s="9"/>
      <c r="E1738" s="9"/>
      <c r="F1738" s="9"/>
      <c r="G1738" s="9"/>
    </row>
    <row r="1739" spans="2:7" x14ac:dyDescent="0.2">
      <c r="B1739" s="9"/>
      <c r="C1739" s="9"/>
      <c r="D1739" s="9"/>
      <c r="E1739" s="9"/>
      <c r="F1739" s="9"/>
      <c r="G1739" s="9"/>
    </row>
    <row r="1740" spans="2:7" x14ac:dyDescent="0.2">
      <c r="B1740" s="9"/>
      <c r="C1740" s="9"/>
      <c r="D1740" s="9"/>
      <c r="E1740" s="9"/>
      <c r="F1740" s="9"/>
      <c r="G1740" s="9"/>
    </row>
    <row r="1741" spans="2:7" x14ac:dyDescent="0.2">
      <c r="B1741" s="9"/>
      <c r="C1741" s="9"/>
      <c r="D1741" s="9"/>
      <c r="E1741" s="9"/>
      <c r="F1741" s="9"/>
      <c r="G1741" s="9"/>
    </row>
    <row r="1742" spans="2:7" x14ac:dyDescent="0.2">
      <c r="B1742" s="9"/>
      <c r="C1742" s="9"/>
      <c r="D1742" s="9"/>
      <c r="E1742" s="9"/>
      <c r="F1742" s="9"/>
      <c r="G1742" s="9"/>
    </row>
    <row r="1743" spans="2:7" x14ac:dyDescent="0.2">
      <c r="B1743" s="9"/>
      <c r="C1743" s="9"/>
      <c r="D1743" s="9"/>
      <c r="E1743" s="9"/>
      <c r="F1743" s="9"/>
      <c r="G1743" s="9"/>
    </row>
    <row r="1744" spans="2:7" x14ac:dyDescent="0.2">
      <c r="B1744" s="9"/>
      <c r="C1744" s="9"/>
      <c r="D1744" s="9"/>
      <c r="E1744" s="9"/>
      <c r="F1744" s="9"/>
      <c r="G1744" s="9"/>
    </row>
    <row r="1745" spans="2:7" x14ac:dyDescent="0.2">
      <c r="B1745" s="9"/>
      <c r="C1745" s="9"/>
      <c r="D1745" s="9"/>
      <c r="E1745" s="9"/>
      <c r="F1745" s="9"/>
      <c r="G1745" s="9"/>
    </row>
    <row r="1746" spans="2:7" x14ac:dyDescent="0.2">
      <c r="B1746" s="9"/>
      <c r="C1746" s="9"/>
      <c r="D1746" s="9"/>
      <c r="E1746" s="9"/>
      <c r="F1746" s="9"/>
      <c r="G1746" s="9"/>
    </row>
    <row r="1747" spans="2:7" x14ac:dyDescent="0.2">
      <c r="B1747" s="9"/>
      <c r="C1747" s="9"/>
      <c r="D1747" s="9"/>
      <c r="E1747" s="9"/>
      <c r="F1747" s="9"/>
      <c r="G1747" s="9"/>
    </row>
    <row r="1748" spans="2:7" x14ac:dyDescent="0.2">
      <c r="B1748" s="9"/>
      <c r="C1748" s="9"/>
      <c r="D1748" s="9"/>
      <c r="E1748" s="9"/>
      <c r="F1748" s="9"/>
      <c r="G1748" s="9"/>
    </row>
    <row r="1749" spans="2:7" x14ac:dyDescent="0.2">
      <c r="B1749" s="9"/>
      <c r="C1749" s="9"/>
      <c r="D1749" s="9"/>
      <c r="E1749" s="9"/>
      <c r="F1749" s="9"/>
      <c r="G1749" s="9"/>
    </row>
    <row r="1750" spans="2:7" x14ac:dyDescent="0.2">
      <c r="B1750" s="9"/>
      <c r="C1750" s="9"/>
      <c r="D1750" s="9"/>
      <c r="E1750" s="9"/>
      <c r="F1750" s="9"/>
      <c r="G1750" s="9"/>
    </row>
    <row r="1751" spans="2:7" x14ac:dyDescent="0.2">
      <c r="B1751" s="9"/>
      <c r="C1751" s="9"/>
      <c r="D1751" s="9"/>
      <c r="E1751" s="9"/>
      <c r="F1751" s="9"/>
      <c r="G1751" s="9"/>
    </row>
    <row r="1752" spans="2:7" x14ac:dyDescent="0.2">
      <c r="B1752" s="9"/>
      <c r="C1752" s="9"/>
      <c r="D1752" s="9"/>
      <c r="E1752" s="9"/>
      <c r="F1752" s="9"/>
      <c r="G1752" s="9"/>
    </row>
    <row r="1753" spans="2:7" x14ac:dyDescent="0.2">
      <c r="B1753" s="9"/>
      <c r="C1753" s="9"/>
      <c r="D1753" s="9"/>
      <c r="E1753" s="9"/>
      <c r="F1753" s="9"/>
      <c r="G1753" s="9"/>
    </row>
    <row r="1754" spans="2:7" x14ac:dyDescent="0.2">
      <c r="B1754" s="9"/>
      <c r="C1754" s="9"/>
      <c r="D1754" s="9"/>
      <c r="E1754" s="9"/>
      <c r="F1754" s="9"/>
      <c r="G1754" s="9"/>
    </row>
    <row r="1755" spans="2:7" x14ac:dyDescent="0.2">
      <c r="B1755" s="9"/>
      <c r="C1755" s="9"/>
      <c r="D1755" s="9"/>
      <c r="E1755" s="9"/>
      <c r="F1755" s="9"/>
      <c r="G1755" s="9"/>
    </row>
    <row r="1756" spans="2:7" x14ac:dyDescent="0.2">
      <c r="B1756" s="9"/>
      <c r="C1756" s="9"/>
      <c r="D1756" s="9"/>
      <c r="E1756" s="9"/>
      <c r="F1756" s="9"/>
      <c r="G1756" s="9"/>
    </row>
    <row r="1757" spans="2:7" x14ac:dyDescent="0.2">
      <c r="B1757" s="9"/>
      <c r="C1757" s="9"/>
      <c r="D1757" s="9"/>
      <c r="E1757" s="9"/>
      <c r="F1757" s="9"/>
      <c r="G1757" s="9"/>
    </row>
    <row r="1758" spans="2:7" x14ac:dyDescent="0.2">
      <c r="B1758" s="9"/>
      <c r="C1758" s="9"/>
      <c r="D1758" s="9"/>
      <c r="E1758" s="9"/>
      <c r="F1758" s="9"/>
      <c r="G1758" s="9"/>
    </row>
    <row r="1759" spans="2:7" x14ac:dyDescent="0.2">
      <c r="B1759" s="9"/>
      <c r="C1759" s="9"/>
      <c r="D1759" s="9"/>
      <c r="E1759" s="9"/>
      <c r="F1759" s="9"/>
      <c r="G1759" s="9"/>
    </row>
    <row r="1760" spans="2:7" x14ac:dyDescent="0.2">
      <c r="B1760" s="9"/>
      <c r="C1760" s="9"/>
      <c r="D1760" s="9"/>
      <c r="E1760" s="9"/>
      <c r="F1760" s="9"/>
      <c r="G1760" s="9"/>
    </row>
    <row r="1761" spans="2:7" x14ac:dyDescent="0.2">
      <c r="B1761" s="9"/>
      <c r="C1761" s="9"/>
      <c r="D1761" s="9"/>
      <c r="E1761" s="9"/>
      <c r="F1761" s="9"/>
      <c r="G1761" s="9"/>
    </row>
    <row r="1762" spans="2:7" x14ac:dyDescent="0.2">
      <c r="B1762" s="9"/>
      <c r="C1762" s="9"/>
      <c r="D1762" s="9"/>
      <c r="E1762" s="9"/>
      <c r="F1762" s="9"/>
      <c r="G1762" s="9"/>
    </row>
    <row r="1763" spans="2:7" x14ac:dyDescent="0.2">
      <c r="B1763" s="9"/>
      <c r="C1763" s="9"/>
      <c r="D1763" s="9"/>
      <c r="E1763" s="9"/>
      <c r="F1763" s="9"/>
      <c r="G1763" s="9"/>
    </row>
    <row r="1764" spans="2:7" x14ac:dyDescent="0.2">
      <c r="B1764" s="9"/>
      <c r="C1764" s="9"/>
      <c r="D1764" s="9"/>
      <c r="E1764" s="9"/>
      <c r="F1764" s="9"/>
      <c r="G1764" s="9"/>
    </row>
    <row r="1765" spans="2:7" x14ac:dyDescent="0.2">
      <c r="B1765" s="9"/>
      <c r="C1765" s="9"/>
      <c r="D1765" s="9"/>
      <c r="E1765" s="9"/>
      <c r="F1765" s="9"/>
      <c r="G1765" s="9"/>
    </row>
    <row r="1766" spans="2:7" x14ac:dyDescent="0.2">
      <c r="B1766" s="9"/>
      <c r="C1766" s="9"/>
      <c r="D1766" s="9"/>
      <c r="E1766" s="9"/>
      <c r="F1766" s="9"/>
      <c r="G1766" s="9"/>
    </row>
    <row r="1862" spans="2:7" x14ac:dyDescent="0.2">
      <c r="B1862" s="9"/>
      <c r="C1862" s="9"/>
      <c r="D1862" s="9"/>
      <c r="E1862" s="9"/>
      <c r="F1862" s="9"/>
      <c r="G1862" s="9"/>
    </row>
    <row r="1863" spans="2:7" x14ac:dyDescent="0.2">
      <c r="B1863" s="9"/>
      <c r="C1863" s="9"/>
      <c r="D1863" s="9"/>
      <c r="E1863" s="9"/>
      <c r="F1863" s="9"/>
      <c r="G1863" s="9"/>
    </row>
    <row r="1864" spans="2:7" x14ac:dyDescent="0.2">
      <c r="B1864" s="9"/>
      <c r="C1864" s="9"/>
      <c r="D1864" s="9"/>
      <c r="E1864" s="9"/>
      <c r="F1864" s="9"/>
      <c r="G1864" s="9"/>
    </row>
    <row r="1865" spans="2:7" x14ac:dyDescent="0.2">
      <c r="B1865" s="9"/>
      <c r="C1865" s="9"/>
      <c r="D1865" s="9"/>
      <c r="E1865" s="9"/>
      <c r="F1865" s="9"/>
      <c r="G1865" s="9"/>
    </row>
    <row r="1866" spans="2:7" x14ac:dyDescent="0.2">
      <c r="B1866" s="9"/>
      <c r="C1866" s="9"/>
      <c r="D1866" s="9"/>
      <c r="E1866" s="9"/>
      <c r="F1866" s="9"/>
      <c r="G1866" s="9"/>
    </row>
    <row r="1867" spans="2:7" x14ac:dyDescent="0.2">
      <c r="B1867" s="9"/>
      <c r="C1867" s="9"/>
      <c r="D1867" s="9"/>
      <c r="E1867" s="9"/>
      <c r="F1867" s="9"/>
      <c r="G1867" s="9"/>
    </row>
    <row r="1868" spans="2:7" x14ac:dyDescent="0.2">
      <c r="B1868" s="9"/>
      <c r="C1868" s="9"/>
      <c r="D1868" s="9"/>
      <c r="E1868" s="9"/>
      <c r="F1868" s="9"/>
      <c r="G1868" s="9"/>
    </row>
    <row r="1869" spans="2:7" x14ac:dyDescent="0.2">
      <c r="B1869" s="9"/>
      <c r="C1869" s="9"/>
      <c r="D1869" s="9"/>
      <c r="E1869" s="9"/>
      <c r="F1869" s="9"/>
      <c r="G1869" s="9"/>
    </row>
    <row r="1870" spans="2:7" x14ac:dyDescent="0.2">
      <c r="B1870" s="9"/>
      <c r="C1870" s="9"/>
      <c r="D1870" s="9"/>
      <c r="E1870" s="9"/>
      <c r="F1870" s="9"/>
      <c r="G1870" s="9"/>
    </row>
    <row r="1871" spans="2:7" x14ac:dyDescent="0.2">
      <c r="B1871" s="9"/>
      <c r="C1871" s="9"/>
      <c r="D1871" s="9"/>
      <c r="E1871" s="9"/>
      <c r="F1871" s="9"/>
      <c r="G1871" s="9"/>
    </row>
    <row r="1872" spans="2:7" x14ac:dyDescent="0.2">
      <c r="B1872" s="9"/>
      <c r="C1872" s="9"/>
      <c r="D1872" s="9"/>
      <c r="E1872" s="9"/>
      <c r="F1872" s="9"/>
      <c r="G1872" s="9"/>
    </row>
    <row r="1873" spans="2:7" x14ac:dyDescent="0.2">
      <c r="B1873" s="9"/>
      <c r="C1873" s="9"/>
      <c r="D1873" s="9"/>
      <c r="E1873" s="9"/>
      <c r="F1873" s="9"/>
      <c r="G1873" s="9"/>
    </row>
    <row r="1874" spans="2:7" x14ac:dyDescent="0.2">
      <c r="B1874" s="9"/>
      <c r="C1874" s="9"/>
      <c r="D1874" s="9"/>
      <c r="E1874" s="9"/>
      <c r="F1874" s="9"/>
      <c r="G1874" s="9"/>
    </row>
    <row r="1875" spans="2:7" x14ac:dyDescent="0.2">
      <c r="B1875" s="9"/>
      <c r="C1875" s="9"/>
      <c r="D1875" s="9"/>
      <c r="E1875" s="9"/>
      <c r="F1875" s="9"/>
      <c r="G1875" s="9"/>
    </row>
    <row r="1876" spans="2:7" x14ac:dyDescent="0.2">
      <c r="B1876" s="9"/>
      <c r="C1876" s="9"/>
      <c r="D1876" s="9"/>
      <c r="E1876" s="9"/>
      <c r="F1876" s="9"/>
      <c r="G1876" s="9"/>
    </row>
    <row r="1877" spans="2:7" x14ac:dyDescent="0.2">
      <c r="B1877" s="9"/>
      <c r="C1877" s="9"/>
      <c r="D1877" s="9"/>
      <c r="E1877" s="9"/>
      <c r="F1877" s="9"/>
      <c r="G1877" s="9"/>
    </row>
    <row r="1878" spans="2:7" x14ac:dyDescent="0.2">
      <c r="B1878" s="9"/>
      <c r="C1878" s="9"/>
      <c r="D1878" s="9"/>
      <c r="E1878" s="9"/>
      <c r="F1878" s="9"/>
      <c r="G1878" s="9"/>
    </row>
    <row r="1879" spans="2:7" x14ac:dyDescent="0.2">
      <c r="B1879" s="9"/>
      <c r="C1879" s="9"/>
      <c r="D1879" s="9"/>
      <c r="E1879" s="9"/>
      <c r="F1879" s="9"/>
      <c r="G1879" s="9"/>
    </row>
    <row r="1880" spans="2:7" x14ac:dyDescent="0.2">
      <c r="B1880" s="9"/>
      <c r="C1880" s="9"/>
      <c r="D1880" s="9"/>
      <c r="E1880" s="9"/>
      <c r="F1880" s="9"/>
      <c r="G1880" s="9"/>
    </row>
    <row r="1881" spans="2:7" x14ac:dyDescent="0.2">
      <c r="B1881" s="9"/>
      <c r="C1881" s="9"/>
      <c r="D1881" s="9"/>
      <c r="E1881" s="9"/>
      <c r="F1881" s="9"/>
      <c r="G1881" s="9"/>
    </row>
    <row r="1882" spans="2:7" x14ac:dyDescent="0.2">
      <c r="B1882" s="9"/>
      <c r="C1882" s="9"/>
      <c r="D1882" s="9"/>
      <c r="E1882" s="9"/>
      <c r="F1882" s="9"/>
      <c r="G1882" s="9"/>
    </row>
    <row r="1883" spans="2:7" x14ac:dyDescent="0.2">
      <c r="B1883" s="9"/>
      <c r="C1883" s="9"/>
      <c r="D1883" s="9"/>
      <c r="E1883" s="9"/>
      <c r="F1883" s="9"/>
      <c r="G1883" s="9"/>
    </row>
    <row r="1884" spans="2:7" x14ac:dyDescent="0.2">
      <c r="B1884" s="9"/>
      <c r="C1884" s="9"/>
      <c r="D1884" s="9"/>
      <c r="E1884" s="9"/>
      <c r="F1884" s="9"/>
      <c r="G1884" s="9"/>
    </row>
    <row r="1885" spans="2:7" x14ac:dyDescent="0.2">
      <c r="B1885" s="9"/>
      <c r="C1885" s="9"/>
      <c r="D1885" s="9"/>
      <c r="E1885" s="9"/>
      <c r="F1885" s="9"/>
      <c r="G1885" s="9"/>
    </row>
    <row r="1886" spans="2:7" x14ac:dyDescent="0.2">
      <c r="B1886" s="9"/>
      <c r="C1886" s="9"/>
      <c r="D1886" s="9"/>
      <c r="E1886" s="9"/>
      <c r="F1886" s="9"/>
      <c r="G1886" s="9"/>
    </row>
    <row r="1887" spans="2:7" x14ac:dyDescent="0.2">
      <c r="B1887" s="9"/>
      <c r="C1887" s="9"/>
      <c r="D1887" s="9"/>
      <c r="E1887" s="9"/>
      <c r="F1887" s="9"/>
      <c r="G1887" s="9"/>
    </row>
    <row r="1888" spans="2:7" x14ac:dyDescent="0.2">
      <c r="B1888" s="9"/>
      <c r="C1888" s="9"/>
      <c r="D1888" s="9"/>
      <c r="E1888" s="9"/>
      <c r="F1888" s="9"/>
      <c r="G1888" s="9"/>
    </row>
    <row r="1889" spans="2:7" x14ac:dyDescent="0.2">
      <c r="B1889" s="9"/>
      <c r="C1889" s="9"/>
      <c r="D1889" s="9"/>
      <c r="E1889" s="9"/>
      <c r="F1889" s="9"/>
      <c r="G1889" s="9"/>
    </row>
    <row r="1890" spans="2:7" x14ac:dyDescent="0.2">
      <c r="B1890" s="9"/>
      <c r="C1890" s="9"/>
      <c r="D1890" s="9"/>
      <c r="E1890" s="9"/>
      <c r="F1890" s="9"/>
      <c r="G1890" s="9"/>
    </row>
    <row r="1942" spans="2:7" x14ac:dyDescent="0.2">
      <c r="B1942" s="9"/>
      <c r="C1942" s="9"/>
      <c r="D1942" s="9"/>
      <c r="E1942" s="9"/>
      <c r="F1942" s="9"/>
      <c r="G1942" s="9"/>
    </row>
    <row r="1943" spans="2:7" x14ac:dyDescent="0.2">
      <c r="B1943" s="9"/>
      <c r="C1943" s="9"/>
      <c r="D1943" s="9"/>
      <c r="E1943" s="9"/>
      <c r="F1943" s="9"/>
      <c r="G1943" s="9"/>
    </row>
    <row r="1944" spans="2:7" x14ac:dyDescent="0.2">
      <c r="B1944" s="9"/>
      <c r="C1944" s="9"/>
      <c r="D1944" s="9"/>
      <c r="E1944" s="9"/>
      <c r="F1944" s="9"/>
      <c r="G1944" s="9"/>
    </row>
    <row r="1945" spans="2:7" x14ac:dyDescent="0.2">
      <c r="B1945" s="9"/>
      <c r="C1945" s="9"/>
      <c r="D1945" s="9"/>
      <c r="E1945" s="9"/>
      <c r="F1945" s="9"/>
      <c r="G1945" s="9"/>
    </row>
    <row r="1946" spans="2:7" x14ac:dyDescent="0.2">
      <c r="B1946" s="9"/>
      <c r="C1946" s="9"/>
      <c r="D1946" s="9"/>
      <c r="E1946" s="9"/>
      <c r="F1946" s="9"/>
      <c r="G1946" s="9"/>
    </row>
    <row r="1947" spans="2:7" x14ac:dyDescent="0.2">
      <c r="B1947" s="9"/>
      <c r="C1947" s="9"/>
      <c r="D1947" s="9"/>
      <c r="E1947" s="9"/>
      <c r="F1947" s="9"/>
      <c r="G1947" s="9"/>
    </row>
    <row r="1948" spans="2:7" x14ac:dyDescent="0.2">
      <c r="B1948" s="9"/>
      <c r="C1948" s="9"/>
      <c r="D1948" s="9"/>
      <c r="E1948" s="9"/>
      <c r="F1948" s="9"/>
      <c r="G1948" s="9"/>
    </row>
    <row r="1949" spans="2:7" x14ac:dyDescent="0.2">
      <c r="B1949" s="9"/>
      <c r="C1949" s="9"/>
      <c r="D1949" s="9"/>
      <c r="E1949" s="9"/>
      <c r="F1949" s="9"/>
      <c r="G1949" s="9"/>
    </row>
    <row r="1950" spans="2:7" x14ac:dyDescent="0.2">
      <c r="B1950" s="9"/>
      <c r="C1950" s="9"/>
      <c r="D1950" s="9"/>
      <c r="E1950" s="9"/>
      <c r="F1950" s="9"/>
      <c r="G1950" s="9"/>
    </row>
    <row r="1951" spans="2:7" x14ac:dyDescent="0.2">
      <c r="B1951" s="9"/>
      <c r="C1951" s="9"/>
      <c r="D1951" s="9"/>
      <c r="E1951" s="9"/>
      <c r="F1951" s="9"/>
      <c r="G1951" s="9"/>
    </row>
    <row r="1952" spans="2:7" x14ac:dyDescent="0.2">
      <c r="B1952" s="9"/>
      <c r="C1952" s="9"/>
      <c r="D1952" s="9"/>
      <c r="E1952" s="9"/>
      <c r="F1952" s="9"/>
      <c r="G1952" s="9"/>
    </row>
    <row r="2048" spans="2:5" x14ac:dyDescent="0.2">
      <c r="B2048" s="9"/>
      <c r="C2048" s="9"/>
      <c r="D2048" s="9"/>
      <c r="E2048" s="9"/>
    </row>
    <row r="2049" spans="2:5" x14ac:dyDescent="0.2">
      <c r="B2049" s="9"/>
      <c r="C2049" s="9"/>
      <c r="D2049" s="9"/>
      <c r="E2049" s="9"/>
    </row>
    <row r="2050" spans="2:5" x14ac:dyDescent="0.2">
      <c r="B2050" s="9"/>
      <c r="C2050" s="9"/>
      <c r="D2050" s="9"/>
      <c r="E2050" s="9"/>
    </row>
    <row r="2051" spans="2:5" x14ac:dyDescent="0.2">
      <c r="B2051" s="9"/>
      <c r="C2051" s="9"/>
      <c r="D2051" s="9"/>
      <c r="E2051" s="9"/>
    </row>
    <row r="2052" spans="2:5" x14ac:dyDescent="0.2">
      <c r="B2052" s="9"/>
      <c r="C2052" s="9"/>
      <c r="D2052" s="9"/>
      <c r="E2052" s="9"/>
    </row>
    <row r="2053" spans="2:5" x14ac:dyDescent="0.2">
      <c r="B2053" s="9"/>
      <c r="C2053" s="9"/>
      <c r="D2053" s="9"/>
      <c r="E2053" s="9"/>
    </row>
    <row r="2054" spans="2:5" x14ac:dyDescent="0.2">
      <c r="B2054" s="9"/>
      <c r="C2054" s="9"/>
      <c r="D2054" s="9"/>
      <c r="E2054" s="9"/>
    </row>
    <row r="2055" spans="2:5" x14ac:dyDescent="0.2">
      <c r="B2055" s="9"/>
      <c r="C2055" s="9"/>
      <c r="D2055" s="9"/>
      <c r="E2055" s="9"/>
    </row>
    <row r="2056" spans="2:5" x14ac:dyDescent="0.2">
      <c r="B2056" s="9"/>
      <c r="C2056" s="9"/>
      <c r="D2056" s="9"/>
      <c r="E2056" s="9"/>
    </row>
    <row r="2057" spans="2:5" x14ac:dyDescent="0.2">
      <c r="B2057" s="9"/>
      <c r="C2057" s="9"/>
      <c r="D2057" s="9"/>
      <c r="E2057" s="9"/>
    </row>
    <row r="2058" spans="2:5" x14ac:dyDescent="0.2">
      <c r="B2058" s="9"/>
      <c r="C2058" s="9"/>
      <c r="D2058" s="9"/>
      <c r="E2058" s="9"/>
    </row>
    <row r="2059" spans="2:5" x14ac:dyDescent="0.2">
      <c r="B2059" s="9"/>
      <c r="C2059" s="9"/>
      <c r="D2059" s="9"/>
      <c r="E2059" s="9"/>
    </row>
    <row r="2060" spans="2:5" x14ac:dyDescent="0.2">
      <c r="B2060" s="9"/>
      <c r="C2060" s="9"/>
      <c r="D2060" s="9"/>
      <c r="E2060" s="9"/>
    </row>
    <row r="2061" spans="2:5" x14ac:dyDescent="0.2">
      <c r="B2061" s="9"/>
      <c r="C2061" s="9"/>
      <c r="D2061" s="9"/>
      <c r="E2061" s="9"/>
    </row>
    <row r="2062" spans="2:5" x14ac:dyDescent="0.2">
      <c r="B2062" s="9"/>
      <c r="C2062" s="9"/>
      <c r="D2062" s="9"/>
      <c r="E2062" s="9"/>
    </row>
    <row r="2063" spans="2:5" x14ac:dyDescent="0.2">
      <c r="B2063" s="9"/>
      <c r="C2063" s="9"/>
      <c r="D2063" s="9"/>
      <c r="E2063" s="9"/>
    </row>
    <row r="2064" spans="2:5" x14ac:dyDescent="0.2">
      <c r="B2064" s="9"/>
      <c r="C2064" s="9"/>
      <c r="D2064" s="9"/>
      <c r="E2064" s="9"/>
    </row>
    <row r="2065" spans="2:5" x14ac:dyDescent="0.2">
      <c r="B2065" s="9"/>
      <c r="C2065" s="9"/>
      <c r="D2065" s="9"/>
      <c r="E2065" s="9"/>
    </row>
    <row r="2066" spans="2:5" x14ac:dyDescent="0.2">
      <c r="B2066" s="9"/>
      <c r="C2066" s="9"/>
      <c r="D2066" s="9"/>
      <c r="E2066" s="9"/>
    </row>
    <row r="2067" spans="2:5" x14ac:dyDescent="0.2">
      <c r="B2067" s="9"/>
      <c r="C2067" s="9"/>
      <c r="D2067" s="9"/>
      <c r="E2067" s="9"/>
    </row>
    <row r="2068" spans="2:5" x14ac:dyDescent="0.2">
      <c r="B2068" s="9"/>
      <c r="C2068" s="9"/>
      <c r="D2068" s="9"/>
      <c r="E2068" s="9"/>
    </row>
    <row r="2069" spans="2:5" x14ac:dyDescent="0.2">
      <c r="B2069" s="9"/>
      <c r="C2069" s="9"/>
      <c r="D2069" s="9"/>
      <c r="E2069" s="9"/>
    </row>
    <row r="2070" spans="2:5" x14ac:dyDescent="0.2">
      <c r="B2070" s="9"/>
      <c r="C2070" s="9"/>
      <c r="D2070" s="9"/>
      <c r="E2070" s="9"/>
    </row>
    <row r="2071" spans="2:5" x14ac:dyDescent="0.2">
      <c r="B2071" s="9"/>
      <c r="C2071" s="9"/>
      <c r="D2071" s="9"/>
      <c r="E2071" s="9"/>
    </row>
    <row r="2072" spans="2:5" x14ac:dyDescent="0.2">
      <c r="B2072" s="9"/>
      <c r="C2072" s="9"/>
      <c r="D2072" s="9"/>
      <c r="E2072" s="9"/>
    </row>
    <row r="2073" spans="2:5" x14ac:dyDescent="0.2">
      <c r="B2073" s="9"/>
      <c r="C2073" s="9"/>
      <c r="D2073" s="9"/>
      <c r="E2073" s="9"/>
    </row>
    <row r="2074" spans="2:5" x14ac:dyDescent="0.2">
      <c r="B2074" s="9"/>
      <c r="C2074" s="9"/>
      <c r="D2074" s="9"/>
      <c r="E2074" s="9"/>
    </row>
    <row r="2075" spans="2:5" x14ac:dyDescent="0.2">
      <c r="B2075" s="9"/>
      <c r="C2075" s="9"/>
      <c r="D2075" s="9"/>
      <c r="E2075" s="9"/>
    </row>
    <row r="2076" spans="2:5" x14ac:dyDescent="0.2">
      <c r="B2076" s="9"/>
      <c r="C2076" s="9"/>
      <c r="D2076" s="9"/>
      <c r="E2076" s="9"/>
    </row>
    <row r="2132" spans="1:7" s="2" customFormat="1" ht="13.5" customHeight="1" x14ac:dyDescent="0.2">
      <c r="A2132" s="27"/>
      <c r="B2132" s="33"/>
      <c r="C2132" s="33"/>
      <c r="D2132" s="29"/>
      <c r="E2132" s="28"/>
    </row>
    <row r="2133" spans="1:7" s="2" customFormat="1" ht="13.5" customHeight="1" x14ac:dyDescent="0.2">
      <c r="A2133" s="3"/>
      <c r="B2133" s="3"/>
      <c r="C2133" s="3"/>
      <c r="D2133" s="3"/>
      <c r="E2133" s="3"/>
      <c r="F2133" s="3"/>
      <c r="G2133" s="3"/>
    </row>
    <row r="2134" spans="1:7" s="2" customFormat="1" ht="13.5" customHeight="1" x14ac:dyDescent="0.2">
      <c r="A2134" s="3"/>
      <c r="B2134" s="9"/>
      <c r="C2134" s="9"/>
      <c r="D2134" s="9"/>
      <c r="E2134" s="3"/>
      <c r="F2134" s="3"/>
      <c r="G2134" s="3"/>
    </row>
    <row r="2135" spans="1:7" ht="13.5" customHeight="1" x14ac:dyDescent="0.2">
      <c r="B2135" s="9"/>
      <c r="C2135" s="9"/>
      <c r="D2135" s="9"/>
      <c r="E2135" s="9"/>
    </row>
  </sheetData>
  <mergeCells count="7">
    <mergeCell ref="A2:G2"/>
    <mergeCell ref="A3:G3"/>
    <mergeCell ref="A4:A6"/>
    <mergeCell ref="B4:G4"/>
    <mergeCell ref="F5:F6"/>
    <mergeCell ref="G5:G6"/>
    <mergeCell ref="D5:E5"/>
  </mergeCells>
  <phoneticPr fontId="2" type="noConversion"/>
  <hyperlinks>
    <hyperlink ref="A1" location="содержание!A1" display="Содержание" xr:uid="{F39CF40B-1F3E-4FC7-8674-6EA2FD78F357}"/>
  </hyperlinks>
  <pageMargins left="0.74803149606299213" right="0.74803149606299213" top="0.98425196850393704" bottom="0.98425196850393704" header="0.51181102362204722" footer="0.51181102362204722"/>
  <pageSetup paperSize="9" scale="90" firstPageNumber="3" orientation="portrait" useFirstPageNumber="1" r:id="rId1"/>
  <headerFooter alignWithMargins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B4A23D-908C-44B5-9D72-591E85911A2D}">
  <dimension ref="A1:H79"/>
  <sheetViews>
    <sheetView topLeftCell="A52" workbookViewId="0">
      <selection sqref="A1:XFD1"/>
    </sheetView>
  </sheetViews>
  <sheetFormatPr defaultRowHeight="12.75" x14ac:dyDescent="0.2"/>
  <cols>
    <col min="1" max="1" width="31.7109375" customWidth="1"/>
  </cols>
  <sheetData>
    <row r="1" spans="1:8" s="3" customFormat="1" ht="13.5" customHeight="1" x14ac:dyDescent="0.2">
      <c r="A1" s="59" t="s">
        <v>147</v>
      </c>
      <c r="H1"/>
    </row>
    <row r="2" spans="1:8" s="3" customFormat="1" x14ac:dyDescent="0.2">
      <c r="A2" s="65" t="s">
        <v>82</v>
      </c>
      <c r="B2" s="78"/>
      <c r="C2" s="78"/>
      <c r="D2" s="78"/>
      <c r="E2" s="78"/>
      <c r="F2" s="78"/>
      <c r="G2" s="78"/>
    </row>
    <row r="3" spans="1:8" s="3" customFormat="1" ht="13.5" customHeight="1" x14ac:dyDescent="0.2">
      <c r="A3" s="66" t="s">
        <v>83</v>
      </c>
      <c r="B3" s="66"/>
      <c r="C3" s="66"/>
      <c r="D3" s="66"/>
      <c r="E3" s="66"/>
      <c r="F3" s="66"/>
      <c r="G3" s="66"/>
    </row>
    <row r="4" spans="1:8" ht="13.5" customHeight="1" x14ac:dyDescent="0.2">
      <c r="A4" s="67" t="s">
        <v>117</v>
      </c>
      <c r="B4" s="70" t="s">
        <v>1</v>
      </c>
      <c r="C4" s="71"/>
      <c r="D4" s="71"/>
      <c r="E4" s="71"/>
      <c r="F4" s="71"/>
      <c r="G4" s="72"/>
    </row>
    <row r="5" spans="1:8" ht="24" customHeight="1" x14ac:dyDescent="0.2">
      <c r="A5" s="68"/>
      <c r="B5" s="25" t="s">
        <v>2</v>
      </c>
      <c r="C5" s="25" t="s">
        <v>3</v>
      </c>
      <c r="D5" s="77" t="s">
        <v>4</v>
      </c>
      <c r="E5" s="77"/>
      <c r="F5" s="73" t="s">
        <v>118</v>
      </c>
      <c r="G5" s="75" t="s">
        <v>119</v>
      </c>
    </row>
    <row r="6" spans="1:8" s="3" customFormat="1" ht="13.5" customHeight="1" x14ac:dyDescent="0.2">
      <c r="A6" s="69"/>
      <c r="B6" s="24" t="s">
        <v>7</v>
      </c>
      <c r="C6" s="24" t="s">
        <v>7</v>
      </c>
      <c r="D6" s="24" t="s">
        <v>8</v>
      </c>
      <c r="E6" s="24" t="s">
        <v>7</v>
      </c>
      <c r="F6" s="74"/>
      <c r="G6" s="76"/>
    </row>
    <row r="7" spans="1:8" s="1" customFormat="1" ht="13.5" customHeight="1" x14ac:dyDescent="0.2">
      <c r="A7" s="17"/>
      <c r="B7" s="17">
        <v>1</v>
      </c>
      <c r="C7" s="17">
        <v>2</v>
      </c>
      <c r="D7" s="17">
        <v>3</v>
      </c>
      <c r="E7" s="17">
        <v>4</v>
      </c>
      <c r="F7" s="17">
        <v>5</v>
      </c>
      <c r="G7" s="17">
        <v>6</v>
      </c>
    </row>
    <row r="8" spans="1:8" s="1" customFormat="1" ht="13.5" customHeight="1" x14ac:dyDescent="0.2"/>
    <row r="9" spans="1:8" s="2" customFormat="1" x14ac:dyDescent="0.2">
      <c r="A9" s="27" t="s">
        <v>10</v>
      </c>
      <c r="B9" s="28">
        <v>505682.26</v>
      </c>
      <c r="C9" s="28">
        <v>505682.26</v>
      </c>
      <c r="D9" s="28">
        <v>410090</v>
      </c>
      <c r="E9" s="28">
        <f>E11+E19+E32+E40+E46+E56+E62+E73+E75</f>
        <v>418653.56</v>
      </c>
      <c r="F9" s="29">
        <f>E9/D9*100</f>
        <v>102.088214782121</v>
      </c>
      <c r="G9" s="29">
        <f>E9/C9*100</f>
        <v>82.789845149007206</v>
      </c>
    </row>
    <row r="10" spans="1:8" s="2" customFormat="1" x14ac:dyDescent="0.2">
      <c r="A10" s="27"/>
      <c r="B10" s="28"/>
      <c r="C10" s="28"/>
      <c r="D10" s="28"/>
      <c r="E10" s="28"/>
      <c r="F10" s="29"/>
      <c r="G10" s="29"/>
    </row>
    <row r="11" spans="1:8" s="2" customFormat="1" x14ac:dyDescent="0.2">
      <c r="A11" s="27" t="s">
        <v>12</v>
      </c>
      <c r="B11" s="28">
        <v>27576</v>
      </c>
      <c r="C11" s="28">
        <v>27576</v>
      </c>
      <c r="D11" s="28">
        <v>27222</v>
      </c>
      <c r="E11" s="33">
        <v>27547</v>
      </c>
      <c r="F11" s="33">
        <v>101.2</v>
      </c>
      <c r="G11" s="29">
        <v>99.9</v>
      </c>
    </row>
    <row r="12" spans="1:8" s="3" customFormat="1" x14ac:dyDescent="0.2">
      <c r="A12" s="19" t="s">
        <v>13</v>
      </c>
      <c r="B12" s="22">
        <v>3190</v>
      </c>
      <c r="C12" s="22">
        <v>3190</v>
      </c>
      <c r="D12" s="22">
        <v>3197</v>
      </c>
      <c r="E12" s="20">
        <v>3190</v>
      </c>
      <c r="F12" s="20">
        <v>99.8</v>
      </c>
      <c r="G12" s="21">
        <v>100</v>
      </c>
    </row>
    <row r="13" spans="1:8" s="3" customFormat="1" x14ac:dyDescent="0.2">
      <c r="A13" s="19" t="s">
        <v>14</v>
      </c>
      <c r="B13" s="22">
        <v>4373</v>
      </c>
      <c r="C13" s="22">
        <v>4373</v>
      </c>
      <c r="D13" s="22">
        <v>4385</v>
      </c>
      <c r="E13" s="20">
        <v>4344</v>
      </c>
      <c r="F13" s="20">
        <v>99.1</v>
      </c>
      <c r="G13" s="21">
        <v>99.3</v>
      </c>
    </row>
    <row r="14" spans="1:8" s="3" customFormat="1" x14ac:dyDescent="0.2">
      <c r="A14" s="19" t="s">
        <v>15</v>
      </c>
      <c r="B14" s="22">
        <v>19586</v>
      </c>
      <c r="C14" s="22">
        <v>19586</v>
      </c>
      <c r="D14" s="22">
        <v>19230</v>
      </c>
      <c r="E14" s="20">
        <v>19586</v>
      </c>
      <c r="F14" s="20">
        <v>101.9</v>
      </c>
      <c r="G14" s="21">
        <v>100</v>
      </c>
    </row>
    <row r="15" spans="1:8" s="3" customFormat="1" x14ac:dyDescent="0.2">
      <c r="A15" s="19" t="s">
        <v>16</v>
      </c>
      <c r="B15" s="22">
        <v>4065</v>
      </c>
      <c r="C15" s="22">
        <v>4065</v>
      </c>
      <c r="D15" s="22">
        <v>3930</v>
      </c>
      <c r="E15" s="20">
        <v>4065</v>
      </c>
      <c r="F15" s="20">
        <v>103.4</v>
      </c>
      <c r="G15" s="21">
        <v>100</v>
      </c>
    </row>
    <row r="16" spans="1:8" s="3" customFormat="1" x14ac:dyDescent="0.2">
      <c r="A16" s="19" t="s">
        <v>17</v>
      </c>
      <c r="B16" s="22">
        <v>66</v>
      </c>
      <c r="C16" s="22">
        <v>66</v>
      </c>
      <c r="D16" s="22">
        <v>52</v>
      </c>
      <c r="E16" s="20">
        <v>66</v>
      </c>
      <c r="F16" s="20">
        <v>126.9</v>
      </c>
      <c r="G16" s="21">
        <v>100</v>
      </c>
    </row>
    <row r="17" spans="1:7" s="3" customFormat="1" x14ac:dyDescent="0.2">
      <c r="A17" s="19" t="s">
        <v>18</v>
      </c>
      <c r="B17" s="22">
        <v>361</v>
      </c>
      <c r="C17" s="22">
        <v>361</v>
      </c>
      <c r="D17" s="22">
        <v>358</v>
      </c>
      <c r="E17" s="20">
        <v>361</v>
      </c>
      <c r="F17" s="20">
        <v>100.8</v>
      </c>
      <c r="G17" s="21">
        <v>100</v>
      </c>
    </row>
    <row r="18" spans="1:7" s="3" customFormat="1" x14ac:dyDescent="0.2">
      <c r="A18" s="19"/>
      <c r="B18" s="22"/>
      <c r="C18" s="22"/>
      <c r="D18" s="22"/>
      <c r="E18" s="22"/>
      <c r="F18" s="21"/>
      <c r="G18" s="21"/>
    </row>
    <row r="19" spans="1:7" s="2" customFormat="1" x14ac:dyDescent="0.2">
      <c r="A19" s="27" t="s">
        <v>20</v>
      </c>
      <c r="B19" s="28">
        <v>39776.980000000003</v>
      </c>
      <c r="C19" s="28">
        <v>39776.980000000003</v>
      </c>
      <c r="D19" s="28">
        <v>35591</v>
      </c>
      <c r="E19" s="28">
        <v>38698.26</v>
      </c>
      <c r="F19" s="29">
        <v>108.7</v>
      </c>
      <c r="G19" s="29">
        <v>97.3</v>
      </c>
    </row>
    <row r="20" spans="1:7" s="3" customFormat="1" x14ac:dyDescent="0.2">
      <c r="A20" s="19" t="s">
        <v>21</v>
      </c>
      <c r="B20" s="22">
        <v>1397</v>
      </c>
      <c r="C20" s="22">
        <v>1397</v>
      </c>
      <c r="D20" s="22">
        <v>1397</v>
      </c>
      <c r="E20" s="22">
        <v>1397</v>
      </c>
      <c r="F20" s="21">
        <v>100</v>
      </c>
      <c r="G20" s="21">
        <v>100</v>
      </c>
    </row>
    <row r="21" spans="1:7" s="3" customFormat="1" x14ac:dyDescent="0.2">
      <c r="A21" s="19" t="s">
        <v>22</v>
      </c>
      <c r="B21" s="22">
        <v>418</v>
      </c>
      <c r="C21" s="22">
        <v>418</v>
      </c>
      <c r="D21" s="22">
        <v>291</v>
      </c>
      <c r="E21" s="22">
        <v>418</v>
      </c>
      <c r="F21" s="21">
        <v>143.6</v>
      </c>
      <c r="G21" s="21">
        <v>100</v>
      </c>
    </row>
    <row r="22" spans="1:7" s="3" customFormat="1" x14ac:dyDescent="0.2">
      <c r="A22" s="19" t="s">
        <v>23</v>
      </c>
      <c r="B22" s="22">
        <v>4440.9799999999996</v>
      </c>
      <c r="C22" s="22">
        <v>4440.9799999999996</v>
      </c>
      <c r="D22" s="22">
        <v>4483</v>
      </c>
      <c r="E22" s="22">
        <v>4440.58</v>
      </c>
      <c r="F22" s="21">
        <v>99.1</v>
      </c>
      <c r="G22" s="21">
        <v>100</v>
      </c>
    </row>
    <row r="23" spans="1:7" s="3" customFormat="1" x14ac:dyDescent="0.2">
      <c r="A23" s="19" t="s">
        <v>24</v>
      </c>
      <c r="B23" s="22">
        <v>6379</v>
      </c>
      <c r="C23" s="22">
        <v>6379</v>
      </c>
      <c r="D23" s="22">
        <v>6332</v>
      </c>
      <c r="E23" s="22">
        <v>6379</v>
      </c>
      <c r="F23" s="21">
        <v>100.7</v>
      </c>
      <c r="G23" s="21">
        <v>100</v>
      </c>
    </row>
    <row r="24" spans="1:7" s="3" customFormat="1" x14ac:dyDescent="0.2">
      <c r="A24" s="19" t="s">
        <v>25</v>
      </c>
      <c r="B24" s="22">
        <v>3301</v>
      </c>
      <c r="C24" s="22">
        <v>3301</v>
      </c>
      <c r="D24" s="22">
        <v>3256</v>
      </c>
      <c r="E24" s="22">
        <v>3301</v>
      </c>
      <c r="F24" s="21">
        <v>101.4</v>
      </c>
      <c r="G24" s="21">
        <v>100</v>
      </c>
    </row>
    <row r="25" spans="1:7" s="3" customFormat="1" x14ac:dyDescent="0.2">
      <c r="A25" s="19" t="s">
        <v>27</v>
      </c>
      <c r="B25" s="22">
        <v>16817</v>
      </c>
      <c r="C25" s="22">
        <v>16817</v>
      </c>
      <c r="D25" s="22">
        <v>14909</v>
      </c>
      <c r="E25" s="22">
        <v>16817</v>
      </c>
      <c r="F25" s="21">
        <v>112.8</v>
      </c>
      <c r="G25" s="21">
        <v>100</v>
      </c>
    </row>
    <row r="26" spans="1:7" s="3" customFormat="1" x14ac:dyDescent="0.2">
      <c r="A26" s="19" t="s">
        <v>28</v>
      </c>
      <c r="B26" s="22">
        <v>46</v>
      </c>
      <c r="C26" s="22">
        <v>46</v>
      </c>
      <c r="D26" s="22">
        <v>46</v>
      </c>
      <c r="E26" s="22">
        <v>46</v>
      </c>
      <c r="F26" s="21">
        <v>100</v>
      </c>
      <c r="G26" s="21">
        <v>100</v>
      </c>
    </row>
    <row r="27" spans="1:7" s="3" customFormat="1" x14ac:dyDescent="0.2">
      <c r="A27" s="19" t="s">
        <v>29</v>
      </c>
      <c r="B27" s="22">
        <v>1921</v>
      </c>
      <c r="C27" s="22">
        <v>1921</v>
      </c>
      <c r="D27" s="22">
        <v>1571</v>
      </c>
      <c r="E27" s="22">
        <v>1835</v>
      </c>
      <c r="F27" s="21">
        <v>116.8</v>
      </c>
      <c r="G27" s="21">
        <v>95.5</v>
      </c>
    </row>
    <row r="28" spans="1:7" s="3" customFormat="1" x14ac:dyDescent="0.2">
      <c r="A28" s="19" t="s">
        <v>30</v>
      </c>
      <c r="B28" s="22">
        <v>3442</v>
      </c>
      <c r="C28" s="22">
        <v>3442</v>
      </c>
      <c r="D28" s="22">
        <v>2388</v>
      </c>
      <c r="E28" s="22">
        <v>2892</v>
      </c>
      <c r="F28" s="21">
        <v>121.1</v>
      </c>
      <c r="G28" s="21">
        <v>84</v>
      </c>
    </row>
    <row r="29" spans="1:7" s="3" customFormat="1" x14ac:dyDescent="0.2">
      <c r="A29" s="19" t="s">
        <v>31</v>
      </c>
      <c r="B29" s="22">
        <v>878</v>
      </c>
      <c r="C29" s="22">
        <v>878</v>
      </c>
      <c r="D29" s="22">
        <v>398</v>
      </c>
      <c r="E29" s="22">
        <v>436</v>
      </c>
      <c r="F29" s="21">
        <v>109.5</v>
      </c>
      <c r="G29" s="21">
        <v>49.7</v>
      </c>
    </row>
    <row r="30" spans="1:7" s="3" customFormat="1" x14ac:dyDescent="0.2">
      <c r="A30" s="19" t="s">
        <v>32</v>
      </c>
      <c r="B30" s="22">
        <v>1201</v>
      </c>
      <c r="C30" s="22">
        <v>1201</v>
      </c>
      <c r="D30" s="22">
        <v>857</v>
      </c>
      <c r="E30" s="22">
        <v>1200.68</v>
      </c>
      <c r="F30" s="21">
        <v>140.1</v>
      </c>
      <c r="G30" s="21">
        <v>100</v>
      </c>
    </row>
    <row r="31" spans="1:7" s="3" customFormat="1" x14ac:dyDescent="0.2">
      <c r="A31" s="19"/>
      <c r="B31" s="22"/>
      <c r="C31" s="22"/>
      <c r="D31" s="22"/>
      <c r="E31" s="22"/>
      <c r="F31" s="21"/>
      <c r="G31" s="21"/>
    </row>
    <row r="32" spans="1:7" s="2" customFormat="1" x14ac:dyDescent="0.2">
      <c r="A32" s="27" t="s">
        <v>36</v>
      </c>
      <c r="B32" s="28">
        <v>92080.7</v>
      </c>
      <c r="C32" s="28">
        <v>92080.7</v>
      </c>
      <c r="D32" s="28">
        <v>52156</v>
      </c>
      <c r="E32" s="28">
        <v>53212</v>
      </c>
      <c r="F32" s="29">
        <v>102</v>
      </c>
      <c r="G32" s="29">
        <v>57.8</v>
      </c>
    </row>
    <row r="33" spans="1:7" s="3" customFormat="1" x14ac:dyDescent="0.2">
      <c r="A33" s="19" t="s">
        <v>37</v>
      </c>
      <c r="B33" s="22">
        <v>26805</v>
      </c>
      <c r="C33" s="22">
        <v>26805</v>
      </c>
      <c r="D33" s="22">
        <v>15248</v>
      </c>
      <c r="E33" s="22">
        <v>12463</v>
      </c>
      <c r="F33" s="21">
        <v>81.7</v>
      </c>
      <c r="G33" s="21">
        <v>46.5</v>
      </c>
    </row>
    <row r="34" spans="1:7" s="3" customFormat="1" x14ac:dyDescent="0.2">
      <c r="A34" s="19" t="s">
        <v>38</v>
      </c>
      <c r="B34" s="22">
        <v>17652</v>
      </c>
      <c r="C34" s="22">
        <v>17652</v>
      </c>
      <c r="D34" s="22">
        <v>9261</v>
      </c>
      <c r="E34" s="22">
        <v>9699</v>
      </c>
      <c r="F34" s="21">
        <v>104.7</v>
      </c>
      <c r="G34" s="21">
        <v>54.9</v>
      </c>
    </row>
    <row r="35" spans="1:7" s="3" customFormat="1" x14ac:dyDescent="0.2">
      <c r="A35" s="19" t="s">
        <v>39</v>
      </c>
      <c r="B35" s="22">
        <v>10907</v>
      </c>
      <c r="C35" s="22">
        <v>10907</v>
      </c>
      <c r="D35" s="22">
        <v>6940</v>
      </c>
      <c r="E35" s="22">
        <v>5658</v>
      </c>
      <c r="F35" s="21">
        <v>81.5</v>
      </c>
      <c r="G35" s="21">
        <v>51.9</v>
      </c>
    </row>
    <row r="36" spans="1:7" s="3" customFormat="1" x14ac:dyDescent="0.2">
      <c r="A36" s="19" t="s">
        <v>40</v>
      </c>
      <c r="B36" s="22">
        <v>1036</v>
      </c>
      <c r="C36" s="22">
        <v>1036</v>
      </c>
      <c r="D36" s="22">
        <v>390</v>
      </c>
      <c r="E36" s="22">
        <v>463</v>
      </c>
      <c r="F36" s="21">
        <v>118.7</v>
      </c>
      <c r="G36" s="21">
        <v>44.7</v>
      </c>
    </row>
    <row r="37" spans="1:7" s="3" customFormat="1" x14ac:dyDescent="0.2">
      <c r="A37" s="19" t="s">
        <v>42</v>
      </c>
      <c r="B37" s="22">
        <v>29946.7</v>
      </c>
      <c r="C37" s="22">
        <v>29946.7</v>
      </c>
      <c r="D37" s="22">
        <v>20211</v>
      </c>
      <c r="E37" s="22">
        <v>24653</v>
      </c>
      <c r="F37" s="21">
        <v>122</v>
      </c>
      <c r="G37" s="21">
        <v>82.3</v>
      </c>
    </row>
    <row r="38" spans="1:7" s="3" customFormat="1" x14ac:dyDescent="0.2">
      <c r="A38" s="19" t="s">
        <v>43</v>
      </c>
      <c r="B38" s="22">
        <v>1038</v>
      </c>
      <c r="C38" s="22">
        <v>1038</v>
      </c>
      <c r="D38" s="22">
        <v>496</v>
      </c>
      <c r="E38" s="22">
        <v>739</v>
      </c>
      <c r="F38" s="21">
        <v>149</v>
      </c>
      <c r="G38" s="21">
        <v>71.2</v>
      </c>
    </row>
    <row r="39" spans="1:7" s="3" customFormat="1" x14ac:dyDescent="0.2">
      <c r="A39" s="19"/>
      <c r="B39" s="22"/>
      <c r="C39" s="22"/>
      <c r="D39" s="22"/>
      <c r="E39" s="22"/>
      <c r="F39" s="21"/>
      <c r="G39" s="21"/>
    </row>
    <row r="40" spans="1:7" s="2" customFormat="1" x14ac:dyDescent="0.2">
      <c r="A40" s="27" t="s">
        <v>45</v>
      </c>
      <c r="B40" s="28">
        <v>29554</v>
      </c>
      <c r="C40" s="28">
        <v>29554</v>
      </c>
      <c r="D40" s="28">
        <v>4712</v>
      </c>
      <c r="E40" s="28">
        <v>5820</v>
      </c>
      <c r="F40" s="29">
        <v>123.5</v>
      </c>
      <c r="G40" s="29">
        <v>19.7</v>
      </c>
    </row>
    <row r="41" spans="1:7" s="3" customFormat="1" x14ac:dyDescent="0.2">
      <c r="A41" s="19" t="s">
        <v>46</v>
      </c>
      <c r="B41" s="22">
        <v>5238</v>
      </c>
      <c r="C41" s="22">
        <v>5238</v>
      </c>
      <c r="D41" s="22">
        <v>450</v>
      </c>
      <c r="E41" s="22">
        <v>565</v>
      </c>
      <c r="F41" s="21">
        <v>125.6</v>
      </c>
      <c r="G41" s="21">
        <v>10.8</v>
      </c>
    </row>
    <row r="42" spans="1:7" s="3" customFormat="1" x14ac:dyDescent="0.2">
      <c r="A42" s="19" t="s">
        <v>47</v>
      </c>
      <c r="B42" s="22">
        <v>5491</v>
      </c>
      <c r="C42" s="22">
        <v>5491</v>
      </c>
      <c r="D42" s="22">
        <v>3496</v>
      </c>
      <c r="E42" s="22">
        <v>3560</v>
      </c>
      <c r="F42" s="21">
        <v>101.8</v>
      </c>
      <c r="G42" s="21">
        <v>64.8</v>
      </c>
    </row>
    <row r="43" spans="1:7" s="3" customFormat="1" x14ac:dyDescent="0.2">
      <c r="A43" s="19" t="s">
        <v>48</v>
      </c>
      <c r="B43" s="22">
        <v>9682</v>
      </c>
      <c r="C43" s="22">
        <v>9682</v>
      </c>
      <c r="D43" s="22">
        <v>723</v>
      </c>
      <c r="E43" s="22">
        <v>1642</v>
      </c>
      <c r="F43" s="21">
        <v>227.1</v>
      </c>
      <c r="G43" s="21">
        <v>17</v>
      </c>
    </row>
    <row r="44" spans="1:7" s="3" customFormat="1" x14ac:dyDescent="0.2">
      <c r="A44" s="19" t="s">
        <v>49</v>
      </c>
      <c r="B44" s="22">
        <v>5872</v>
      </c>
      <c r="C44" s="22">
        <v>5872</v>
      </c>
      <c r="D44" s="22">
        <v>43</v>
      </c>
      <c r="E44" s="22">
        <v>53</v>
      </c>
      <c r="F44" s="21">
        <v>123.3</v>
      </c>
      <c r="G44" s="21">
        <v>0.9</v>
      </c>
    </row>
    <row r="45" spans="1:7" s="3" customFormat="1" x14ac:dyDescent="0.2">
      <c r="A45" s="19"/>
      <c r="B45" s="22"/>
      <c r="C45" s="22"/>
      <c r="D45" s="22"/>
      <c r="E45" s="22"/>
      <c r="F45" s="21"/>
      <c r="G45" s="21"/>
    </row>
    <row r="46" spans="1:7" s="2" customFormat="1" x14ac:dyDescent="0.2">
      <c r="A46" s="27" t="s">
        <v>50</v>
      </c>
      <c r="B46" s="28">
        <v>66649.88</v>
      </c>
      <c r="C46" s="28">
        <v>66649.88</v>
      </c>
      <c r="D46" s="28">
        <v>61677.5</v>
      </c>
      <c r="E46" s="28">
        <v>63271.3</v>
      </c>
      <c r="F46" s="29">
        <v>102.6</v>
      </c>
      <c r="G46" s="29">
        <v>94.9</v>
      </c>
    </row>
    <row r="47" spans="1:7" s="3" customFormat="1" x14ac:dyDescent="0.2">
      <c r="A47" s="19" t="s">
        <v>51</v>
      </c>
      <c r="B47" s="22">
        <v>1258</v>
      </c>
      <c r="C47" s="22">
        <v>1258</v>
      </c>
      <c r="D47" s="22">
        <v>1258</v>
      </c>
      <c r="E47" s="22">
        <v>1258</v>
      </c>
      <c r="F47" s="21">
        <v>100</v>
      </c>
      <c r="G47" s="21">
        <v>100</v>
      </c>
    </row>
    <row r="48" spans="1:7" s="3" customFormat="1" x14ac:dyDescent="0.2">
      <c r="A48" s="19" t="s">
        <v>52</v>
      </c>
      <c r="B48" s="22">
        <v>5050.5</v>
      </c>
      <c r="C48" s="22">
        <v>5050.5</v>
      </c>
      <c r="D48" s="22">
        <v>4845</v>
      </c>
      <c r="E48" s="22">
        <v>5050.5</v>
      </c>
      <c r="F48" s="21">
        <v>104.2</v>
      </c>
      <c r="G48" s="21">
        <v>100</v>
      </c>
    </row>
    <row r="49" spans="1:7" s="3" customFormat="1" x14ac:dyDescent="0.2">
      <c r="A49" s="19" t="s">
        <v>53</v>
      </c>
      <c r="B49" s="22">
        <v>4906</v>
      </c>
      <c r="C49" s="22">
        <v>4906</v>
      </c>
      <c r="D49" s="22">
        <v>4604</v>
      </c>
      <c r="E49" s="22">
        <v>4906</v>
      </c>
      <c r="F49" s="21">
        <v>106.6</v>
      </c>
      <c r="G49" s="21">
        <v>100</v>
      </c>
    </row>
    <row r="50" spans="1:7" s="3" customFormat="1" x14ac:dyDescent="0.2">
      <c r="A50" s="19" t="s">
        <v>54</v>
      </c>
      <c r="B50" s="22">
        <v>17013.38</v>
      </c>
      <c r="C50" s="22">
        <v>17013.38</v>
      </c>
      <c r="D50" s="22">
        <v>16748.5</v>
      </c>
      <c r="E50" s="22">
        <v>17013.8</v>
      </c>
      <c r="F50" s="21">
        <v>101.6</v>
      </c>
      <c r="G50" s="21">
        <v>100</v>
      </c>
    </row>
    <row r="51" spans="1:7" s="3" customFormat="1" x14ac:dyDescent="0.2">
      <c r="A51" s="19" t="s">
        <v>55</v>
      </c>
      <c r="B51" s="22">
        <v>876</v>
      </c>
      <c r="C51" s="22">
        <v>876</v>
      </c>
      <c r="D51" s="22">
        <v>1007</v>
      </c>
      <c r="E51" s="22">
        <v>876</v>
      </c>
      <c r="F51" s="21">
        <v>87</v>
      </c>
      <c r="G51" s="21">
        <v>100</v>
      </c>
    </row>
    <row r="52" spans="1:7" s="3" customFormat="1" x14ac:dyDescent="0.2">
      <c r="A52" s="19" t="s">
        <v>56</v>
      </c>
      <c r="B52" s="22">
        <v>17594</v>
      </c>
      <c r="C52" s="22">
        <v>17594</v>
      </c>
      <c r="D52" s="22">
        <v>17472</v>
      </c>
      <c r="E52" s="22">
        <v>17594</v>
      </c>
      <c r="F52" s="21">
        <v>100.7</v>
      </c>
      <c r="G52" s="21">
        <v>100</v>
      </c>
    </row>
    <row r="53" spans="1:7" s="3" customFormat="1" x14ac:dyDescent="0.2">
      <c r="A53" s="19" t="s">
        <v>58</v>
      </c>
      <c r="B53" s="22">
        <v>17179</v>
      </c>
      <c r="C53" s="22">
        <v>17179</v>
      </c>
      <c r="D53" s="22">
        <v>16488</v>
      </c>
      <c r="E53" s="22">
        <v>17179</v>
      </c>
      <c r="F53" s="21">
        <v>104.2</v>
      </c>
      <c r="G53" s="21">
        <v>100</v>
      </c>
    </row>
    <row r="54" spans="1:7" s="3" customFormat="1" x14ac:dyDescent="0.2">
      <c r="A54" s="19" t="s">
        <v>60</v>
      </c>
      <c r="B54" s="22">
        <v>3649</v>
      </c>
      <c r="C54" s="22">
        <v>3649</v>
      </c>
      <c r="D54" s="22">
        <v>262</v>
      </c>
      <c r="E54" s="22">
        <v>270</v>
      </c>
      <c r="F54" s="21">
        <v>103.1</v>
      </c>
      <c r="G54" s="21">
        <v>7.4</v>
      </c>
    </row>
    <row r="55" spans="1:7" s="3" customFormat="1" x14ac:dyDescent="0.2">
      <c r="A55" s="19"/>
      <c r="B55" s="22"/>
      <c r="C55" s="22"/>
      <c r="D55" s="22"/>
      <c r="E55" s="22"/>
      <c r="F55" s="21"/>
      <c r="G55" s="21"/>
    </row>
    <row r="56" spans="1:7" s="2" customFormat="1" x14ac:dyDescent="0.2">
      <c r="A56" s="27" t="s">
        <v>61</v>
      </c>
      <c r="B56" s="28">
        <v>12293</v>
      </c>
      <c r="C56" s="28">
        <v>12293</v>
      </c>
      <c r="D56" s="28">
        <v>10363</v>
      </c>
      <c r="E56" s="33">
        <v>10864</v>
      </c>
      <c r="F56" s="33">
        <v>104.8</v>
      </c>
      <c r="G56" s="29">
        <v>88.4</v>
      </c>
    </row>
    <row r="57" spans="1:7" s="3" customFormat="1" x14ac:dyDescent="0.2">
      <c r="A57" s="19" t="s">
        <v>62</v>
      </c>
      <c r="B57" s="22">
        <v>999</v>
      </c>
      <c r="C57" s="22">
        <v>999</v>
      </c>
      <c r="D57" s="22">
        <v>776</v>
      </c>
      <c r="E57" s="20">
        <v>999</v>
      </c>
      <c r="F57" s="20">
        <v>128.69999999999999</v>
      </c>
      <c r="G57" s="21">
        <v>100</v>
      </c>
    </row>
    <row r="58" spans="1:7" s="3" customFormat="1" x14ac:dyDescent="0.2">
      <c r="A58" s="19" t="s">
        <v>63</v>
      </c>
      <c r="B58" s="22">
        <v>3926</v>
      </c>
      <c r="C58" s="22">
        <v>3926</v>
      </c>
      <c r="D58" s="22">
        <v>4751</v>
      </c>
      <c r="E58" s="20">
        <v>3916</v>
      </c>
      <c r="F58" s="20">
        <v>82.4</v>
      </c>
      <c r="G58" s="21">
        <v>99.7</v>
      </c>
    </row>
    <row r="59" spans="1:7" s="3" customFormat="1" x14ac:dyDescent="0.2">
      <c r="A59" s="19" t="s">
        <v>64</v>
      </c>
      <c r="B59" s="22">
        <v>1967</v>
      </c>
      <c r="C59" s="22">
        <v>1967</v>
      </c>
      <c r="D59" s="22">
        <v>2453</v>
      </c>
      <c r="E59" s="20">
        <v>1967</v>
      </c>
      <c r="F59" s="20">
        <v>80.2</v>
      </c>
      <c r="G59" s="21">
        <v>100</v>
      </c>
    </row>
    <row r="60" spans="1:7" s="3" customFormat="1" x14ac:dyDescent="0.2">
      <c r="A60" s="19" t="s">
        <v>65</v>
      </c>
      <c r="B60" s="22">
        <v>5401</v>
      </c>
      <c r="C60" s="22">
        <v>5401</v>
      </c>
      <c r="D60" s="22">
        <v>2383</v>
      </c>
      <c r="E60" s="20">
        <v>3982</v>
      </c>
      <c r="F60" s="20">
        <v>167.1</v>
      </c>
      <c r="G60" s="21">
        <v>73.7</v>
      </c>
    </row>
    <row r="61" spans="1:7" s="3" customFormat="1" x14ac:dyDescent="0.2">
      <c r="A61" s="19"/>
      <c r="B61" s="22"/>
      <c r="C61" s="22"/>
      <c r="D61" s="22"/>
      <c r="E61" s="22"/>
      <c r="F61" s="21"/>
      <c r="G61" s="21"/>
    </row>
    <row r="62" spans="1:7" s="2" customFormat="1" x14ac:dyDescent="0.2">
      <c r="A62" s="27" t="s">
        <v>67</v>
      </c>
      <c r="B62" s="28">
        <v>231786</v>
      </c>
      <c r="C62" s="28">
        <v>231786</v>
      </c>
      <c r="D62" s="28">
        <v>212608.7</v>
      </c>
      <c r="E62" s="28">
        <v>213321</v>
      </c>
      <c r="F62" s="29">
        <v>100.3</v>
      </c>
      <c r="G62" s="29">
        <v>92</v>
      </c>
    </row>
    <row r="63" spans="1:7" s="3" customFormat="1" x14ac:dyDescent="0.2">
      <c r="A63" s="19" t="s">
        <v>68</v>
      </c>
      <c r="B63" s="22">
        <v>10337</v>
      </c>
      <c r="C63" s="22">
        <v>10337</v>
      </c>
      <c r="D63" s="22">
        <v>9655</v>
      </c>
      <c r="E63" s="22">
        <v>10319</v>
      </c>
      <c r="F63" s="21">
        <v>106.9</v>
      </c>
      <c r="G63" s="21">
        <v>99.8</v>
      </c>
    </row>
    <row r="64" spans="1:7" s="3" customFormat="1" x14ac:dyDescent="0.2">
      <c r="A64" s="19" t="s">
        <v>69</v>
      </c>
      <c r="B64" s="22">
        <v>57324</v>
      </c>
      <c r="C64" s="22">
        <v>57324</v>
      </c>
      <c r="D64" s="22">
        <v>39665</v>
      </c>
      <c r="E64" s="22">
        <v>38884</v>
      </c>
      <c r="F64" s="21">
        <v>98</v>
      </c>
      <c r="G64" s="21">
        <v>67.8</v>
      </c>
    </row>
    <row r="65" spans="1:7" s="3" customFormat="1" x14ac:dyDescent="0.2">
      <c r="A65" s="19" t="s">
        <v>70</v>
      </c>
      <c r="B65" s="22">
        <v>8638</v>
      </c>
      <c r="C65" s="22">
        <v>8638</v>
      </c>
      <c r="D65" s="22">
        <v>9548</v>
      </c>
      <c r="E65" s="22">
        <v>8638</v>
      </c>
      <c r="F65" s="21">
        <v>90.5</v>
      </c>
      <c r="G65" s="21">
        <v>100</v>
      </c>
    </row>
    <row r="66" spans="1:7" s="3" customFormat="1" x14ac:dyDescent="0.2">
      <c r="A66" s="19" t="s">
        <v>71</v>
      </c>
      <c r="B66" s="22">
        <v>35731</v>
      </c>
      <c r="C66" s="22">
        <v>35731</v>
      </c>
      <c r="D66" s="22">
        <v>33465</v>
      </c>
      <c r="E66" s="22">
        <v>35731</v>
      </c>
      <c r="F66" s="21">
        <v>106.8</v>
      </c>
      <c r="G66" s="21">
        <v>100</v>
      </c>
    </row>
    <row r="67" spans="1:7" s="3" customFormat="1" x14ac:dyDescent="0.2">
      <c r="A67" s="19" t="s">
        <v>72</v>
      </c>
      <c r="B67" s="22">
        <v>32884</v>
      </c>
      <c r="C67" s="22">
        <v>32884</v>
      </c>
      <c r="D67" s="22">
        <v>35694</v>
      </c>
      <c r="E67" s="22">
        <v>32884</v>
      </c>
      <c r="F67" s="21">
        <v>92.1</v>
      </c>
      <c r="G67" s="21">
        <v>100</v>
      </c>
    </row>
    <row r="68" spans="1:7" s="3" customFormat="1" x14ac:dyDescent="0.2">
      <c r="A68" s="19" t="s">
        <v>73</v>
      </c>
      <c r="B68" s="22">
        <v>54878</v>
      </c>
      <c r="C68" s="22">
        <v>54878</v>
      </c>
      <c r="D68" s="22">
        <v>52688</v>
      </c>
      <c r="E68" s="22">
        <v>54871</v>
      </c>
      <c r="F68" s="21">
        <v>104.1</v>
      </c>
      <c r="G68" s="21">
        <v>100</v>
      </c>
    </row>
    <row r="69" spans="1:7" s="3" customFormat="1" x14ac:dyDescent="0.2">
      <c r="A69" s="19" t="s">
        <v>75</v>
      </c>
      <c r="B69" s="22">
        <v>20737</v>
      </c>
      <c r="C69" s="22">
        <v>20737</v>
      </c>
      <c r="D69" s="22">
        <v>21103.7</v>
      </c>
      <c r="E69" s="22">
        <v>20737</v>
      </c>
      <c r="F69" s="21">
        <v>98.3</v>
      </c>
      <c r="G69" s="21">
        <v>100</v>
      </c>
    </row>
    <row r="70" spans="1:7" s="3" customFormat="1" x14ac:dyDescent="0.2">
      <c r="A70" s="19" t="s">
        <v>76</v>
      </c>
      <c r="B70" s="22">
        <v>9648</v>
      </c>
      <c r="C70" s="22">
        <v>9648</v>
      </c>
      <c r="D70" s="22">
        <v>9390</v>
      </c>
      <c r="E70" s="22">
        <v>9648</v>
      </c>
      <c r="F70" s="21">
        <v>102.7</v>
      </c>
      <c r="G70" s="21">
        <v>100</v>
      </c>
    </row>
    <row r="71" spans="1:7" s="3" customFormat="1" x14ac:dyDescent="0.2">
      <c r="A71" s="19" t="s">
        <v>78</v>
      </c>
      <c r="B71" s="22">
        <v>1609</v>
      </c>
      <c r="C71" s="22">
        <v>1609</v>
      </c>
      <c r="D71" s="22">
        <v>1400</v>
      </c>
      <c r="E71" s="22">
        <v>1609</v>
      </c>
      <c r="F71" s="21">
        <v>114.9</v>
      </c>
      <c r="G71" s="21">
        <v>100</v>
      </c>
    </row>
    <row r="72" spans="1:7" s="3" customFormat="1" x14ac:dyDescent="0.2">
      <c r="A72" s="19"/>
      <c r="B72" s="22"/>
      <c r="C72" s="22"/>
      <c r="D72" s="22"/>
      <c r="E72" s="22"/>
      <c r="F72" s="21"/>
      <c r="G72" s="21"/>
    </row>
    <row r="73" spans="1:7" s="2" customFormat="1" x14ac:dyDescent="0.2">
      <c r="A73" s="27" t="s">
        <v>80</v>
      </c>
      <c r="B73" s="28">
        <v>3590</v>
      </c>
      <c r="C73" s="28">
        <v>3590</v>
      </c>
      <c r="D73" s="28">
        <v>3434</v>
      </c>
      <c r="E73" s="28">
        <v>3544</v>
      </c>
      <c r="F73" s="29">
        <v>103.2</v>
      </c>
      <c r="G73" s="29">
        <v>98.7</v>
      </c>
    </row>
    <row r="74" spans="1:7" s="2" customFormat="1" x14ac:dyDescent="0.2">
      <c r="A74" s="27"/>
      <c r="B74" s="28"/>
      <c r="C74" s="28"/>
      <c r="D74" s="28"/>
      <c r="E74" s="28"/>
      <c r="F74" s="29"/>
      <c r="G74" s="29"/>
    </row>
    <row r="75" spans="1:7" s="2" customFormat="1" x14ac:dyDescent="0.2">
      <c r="A75" s="27" t="s">
        <v>81</v>
      </c>
      <c r="B75" s="28">
        <v>2375.6999999999998</v>
      </c>
      <c r="C75" s="28">
        <v>2375.6999999999998</v>
      </c>
      <c r="D75" s="28">
        <v>2319</v>
      </c>
      <c r="E75" s="28">
        <v>2376</v>
      </c>
      <c r="F75" s="29">
        <v>102.5</v>
      </c>
      <c r="G75" s="29">
        <v>100</v>
      </c>
    </row>
    <row r="76" spans="1:7" s="3" customFormat="1" x14ac:dyDescent="0.2">
      <c r="B76" s="9"/>
      <c r="C76" s="9"/>
      <c r="D76" s="9"/>
      <c r="E76" s="9"/>
      <c r="F76" s="9"/>
      <c r="G76" s="9"/>
    </row>
    <row r="77" spans="1:7" s="3" customFormat="1" x14ac:dyDescent="0.2">
      <c r="B77" s="9"/>
      <c r="C77" s="9"/>
      <c r="D77" s="9"/>
      <c r="E77" s="9"/>
      <c r="F77" s="9"/>
      <c r="G77" s="9"/>
    </row>
    <row r="78" spans="1:7" s="3" customFormat="1" x14ac:dyDescent="0.2">
      <c r="B78" s="9"/>
      <c r="C78" s="9"/>
      <c r="D78" s="9"/>
      <c r="E78" s="9"/>
      <c r="F78" s="9"/>
      <c r="G78" s="9"/>
    </row>
    <row r="79" spans="1:7" s="3" customFormat="1" x14ac:dyDescent="0.2">
      <c r="B79" s="9"/>
      <c r="C79" s="9"/>
      <c r="D79" s="9"/>
      <c r="E79" s="9"/>
      <c r="F79" s="9"/>
      <c r="G79" s="9"/>
    </row>
  </sheetData>
  <mergeCells count="7">
    <mergeCell ref="A2:G2"/>
    <mergeCell ref="D5:E5"/>
    <mergeCell ref="B4:G4"/>
    <mergeCell ref="A3:G3"/>
    <mergeCell ref="A4:A6"/>
    <mergeCell ref="F5:F6"/>
    <mergeCell ref="G5:G6"/>
  </mergeCells>
  <hyperlinks>
    <hyperlink ref="A1" location="содержание!A1" display="Содержание" xr:uid="{759ADFF9-8497-4384-ADC2-38B1FAF16E7B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42278-AD76-49BE-A69F-F56C8B046991}">
  <dimension ref="A1:H76"/>
  <sheetViews>
    <sheetView topLeftCell="A37" workbookViewId="0">
      <selection sqref="A1:XFD1"/>
    </sheetView>
  </sheetViews>
  <sheetFormatPr defaultRowHeight="12.75" x14ac:dyDescent="0.2"/>
  <cols>
    <col min="1" max="1" width="27.85546875" customWidth="1"/>
  </cols>
  <sheetData>
    <row r="1" spans="1:8" s="3" customFormat="1" ht="13.5" customHeight="1" x14ac:dyDescent="0.2">
      <c r="A1" s="59" t="s">
        <v>147</v>
      </c>
      <c r="H1"/>
    </row>
    <row r="2" spans="1:8" s="3" customFormat="1" x14ac:dyDescent="0.2">
      <c r="A2" s="65" t="s">
        <v>84</v>
      </c>
      <c r="B2" s="78"/>
      <c r="C2" s="78"/>
      <c r="D2" s="78"/>
      <c r="E2" s="78"/>
      <c r="F2" s="78"/>
      <c r="G2" s="78"/>
    </row>
    <row r="3" spans="1:8" s="3" customFormat="1" ht="11.25" customHeight="1" x14ac:dyDescent="0.2">
      <c r="A3" s="66" t="s">
        <v>83</v>
      </c>
      <c r="B3" s="66"/>
      <c r="C3" s="66"/>
      <c r="D3" s="66"/>
      <c r="E3" s="66"/>
      <c r="F3" s="66"/>
      <c r="G3" s="66"/>
    </row>
    <row r="4" spans="1:8" s="3" customFormat="1" ht="13.5" customHeight="1" x14ac:dyDescent="0.2">
      <c r="A4" s="67" t="s">
        <v>117</v>
      </c>
      <c r="B4" s="70" t="s">
        <v>1</v>
      </c>
      <c r="C4" s="71"/>
      <c r="D4" s="71"/>
      <c r="E4" s="71"/>
      <c r="F4" s="71"/>
      <c r="G4" s="72"/>
    </row>
    <row r="5" spans="1:8" s="3" customFormat="1" ht="26.25" customHeight="1" x14ac:dyDescent="0.2">
      <c r="A5" s="68"/>
      <c r="B5" s="25" t="s">
        <v>2</v>
      </c>
      <c r="C5" s="25" t="s">
        <v>3</v>
      </c>
      <c r="D5" s="77" t="s">
        <v>4</v>
      </c>
      <c r="E5" s="77"/>
      <c r="F5" s="73" t="s">
        <v>118</v>
      </c>
      <c r="G5" s="75" t="s">
        <v>119</v>
      </c>
    </row>
    <row r="6" spans="1:8" s="3" customFormat="1" ht="15" customHeight="1" x14ac:dyDescent="0.2">
      <c r="A6" s="69"/>
      <c r="B6" s="24" t="s">
        <v>7</v>
      </c>
      <c r="C6" s="24" t="s">
        <v>7</v>
      </c>
      <c r="D6" s="24" t="s">
        <v>8</v>
      </c>
      <c r="E6" s="24" t="s">
        <v>7</v>
      </c>
      <c r="F6" s="74"/>
      <c r="G6" s="76"/>
    </row>
    <row r="7" spans="1:8" s="3" customFormat="1" ht="13.5" customHeight="1" x14ac:dyDescent="0.2">
      <c r="A7" s="17"/>
      <c r="B7" s="17">
        <v>1</v>
      </c>
      <c r="C7" s="17">
        <v>2</v>
      </c>
      <c r="D7" s="17">
        <v>3</v>
      </c>
      <c r="E7" s="17">
        <v>4</v>
      </c>
      <c r="F7" s="17">
        <v>5</v>
      </c>
      <c r="G7" s="17">
        <v>6</v>
      </c>
    </row>
    <row r="8" spans="1:8" s="3" customFormat="1" ht="13.5" customHeight="1" x14ac:dyDescent="0.2">
      <c r="A8" s="1"/>
      <c r="B8" s="1"/>
      <c r="C8" s="1"/>
      <c r="D8" s="1"/>
      <c r="E8" s="1"/>
      <c r="F8" s="1"/>
      <c r="G8" s="1"/>
    </row>
    <row r="9" spans="1:8" s="2" customFormat="1" ht="23.25" customHeight="1" x14ac:dyDescent="0.2">
      <c r="A9" s="27" t="s">
        <v>10</v>
      </c>
      <c r="B9" s="28">
        <v>247486.26</v>
      </c>
      <c r="C9" s="28">
        <v>247486.26</v>
      </c>
      <c r="D9" s="28">
        <v>212463.5</v>
      </c>
      <c r="E9" s="28">
        <f>E11+E19+E31+E39+E43+E53+E59+E70+E72</f>
        <v>214597.66</v>
      </c>
      <c r="F9" s="29">
        <f>E9/D9*100</f>
        <v>101.00448312298347</v>
      </c>
      <c r="G9" s="29">
        <f>E9/C9*100</f>
        <v>86.71093902344316</v>
      </c>
    </row>
    <row r="10" spans="1:8" s="2" customFormat="1" x14ac:dyDescent="0.2">
      <c r="A10" s="27"/>
      <c r="B10" s="28"/>
      <c r="C10" s="28"/>
      <c r="D10" s="28"/>
      <c r="E10" s="28"/>
      <c r="F10" s="29"/>
      <c r="G10" s="29"/>
    </row>
    <row r="11" spans="1:8" s="2" customFormat="1" x14ac:dyDescent="0.2">
      <c r="A11" s="27" t="s">
        <v>12</v>
      </c>
      <c r="B11" s="28">
        <v>14594</v>
      </c>
      <c r="C11" s="28">
        <v>14594</v>
      </c>
      <c r="D11" s="28">
        <v>15086.5</v>
      </c>
      <c r="E11" s="33">
        <v>14565</v>
      </c>
      <c r="F11" s="29">
        <v>96.5</v>
      </c>
      <c r="G11" s="29">
        <v>99.8</v>
      </c>
    </row>
    <row r="12" spans="1:8" s="3" customFormat="1" x14ac:dyDescent="0.2">
      <c r="A12" s="19" t="s">
        <v>13</v>
      </c>
      <c r="B12" s="22">
        <v>1848</v>
      </c>
      <c r="C12" s="22">
        <v>1848</v>
      </c>
      <c r="D12" s="22">
        <v>1916.5</v>
      </c>
      <c r="E12" s="20">
        <v>1848</v>
      </c>
      <c r="F12" s="21">
        <v>96.4</v>
      </c>
      <c r="G12" s="21">
        <v>100</v>
      </c>
    </row>
    <row r="13" spans="1:8" s="3" customFormat="1" x14ac:dyDescent="0.2">
      <c r="A13" s="19" t="s">
        <v>14</v>
      </c>
      <c r="B13" s="22">
        <v>3547</v>
      </c>
      <c r="C13" s="22">
        <v>3547</v>
      </c>
      <c r="D13" s="22">
        <v>3560</v>
      </c>
      <c r="E13" s="20">
        <v>3518</v>
      </c>
      <c r="F13" s="21">
        <v>98.8</v>
      </c>
      <c r="G13" s="21">
        <v>99.2</v>
      </c>
    </row>
    <row r="14" spans="1:8" s="3" customFormat="1" x14ac:dyDescent="0.2">
      <c r="A14" s="19" t="s">
        <v>15</v>
      </c>
      <c r="B14" s="22">
        <v>8906</v>
      </c>
      <c r="C14" s="22">
        <v>8906</v>
      </c>
      <c r="D14" s="22">
        <v>9326</v>
      </c>
      <c r="E14" s="20">
        <v>8906</v>
      </c>
      <c r="F14" s="21">
        <v>95.5</v>
      </c>
      <c r="G14" s="21">
        <v>100</v>
      </c>
    </row>
    <row r="15" spans="1:8" s="3" customFormat="1" x14ac:dyDescent="0.2">
      <c r="A15" s="19" t="s">
        <v>16</v>
      </c>
      <c r="B15" s="22">
        <v>1803</v>
      </c>
      <c r="C15" s="22">
        <v>1803</v>
      </c>
      <c r="D15" s="22">
        <v>2063</v>
      </c>
      <c r="E15" s="20">
        <v>1803</v>
      </c>
      <c r="F15" s="21">
        <v>87.4</v>
      </c>
      <c r="G15" s="21">
        <v>100</v>
      </c>
    </row>
    <row r="16" spans="1:8" s="3" customFormat="1" x14ac:dyDescent="0.2">
      <c r="A16" s="19" t="s">
        <v>17</v>
      </c>
      <c r="B16" s="22">
        <v>51</v>
      </c>
      <c r="C16" s="22">
        <v>51</v>
      </c>
      <c r="D16" s="22">
        <v>40</v>
      </c>
      <c r="E16" s="20">
        <v>51</v>
      </c>
      <c r="F16" s="21">
        <v>127.5</v>
      </c>
      <c r="G16" s="21">
        <v>100</v>
      </c>
    </row>
    <row r="17" spans="1:7" s="3" customFormat="1" x14ac:dyDescent="0.2">
      <c r="A17" s="19" t="s">
        <v>18</v>
      </c>
      <c r="B17" s="22">
        <v>242</v>
      </c>
      <c r="C17" s="22">
        <v>242</v>
      </c>
      <c r="D17" s="22">
        <v>244</v>
      </c>
      <c r="E17" s="20">
        <v>242</v>
      </c>
      <c r="F17" s="21">
        <v>99.2</v>
      </c>
      <c r="G17" s="21">
        <v>100</v>
      </c>
    </row>
    <row r="18" spans="1:7" s="3" customFormat="1" x14ac:dyDescent="0.2">
      <c r="A18" s="19"/>
      <c r="B18" s="22"/>
      <c r="C18" s="22"/>
      <c r="D18" s="22"/>
      <c r="E18" s="22"/>
      <c r="F18" s="21"/>
      <c r="G18" s="21"/>
    </row>
    <row r="19" spans="1:7" s="2" customFormat="1" ht="25.5" x14ac:dyDescent="0.2">
      <c r="A19" s="27" t="s">
        <v>20</v>
      </c>
      <c r="B19" s="28">
        <v>26445.98</v>
      </c>
      <c r="C19" s="28">
        <v>26445.98</v>
      </c>
      <c r="D19" s="28">
        <v>21246</v>
      </c>
      <c r="E19" s="28">
        <v>25549.66</v>
      </c>
      <c r="F19" s="29">
        <v>120.3</v>
      </c>
      <c r="G19" s="29">
        <v>96.6</v>
      </c>
    </row>
    <row r="20" spans="1:7" s="3" customFormat="1" x14ac:dyDescent="0.2">
      <c r="A20" s="19" t="s">
        <v>21</v>
      </c>
      <c r="B20" s="22">
        <v>1194</v>
      </c>
      <c r="C20" s="22">
        <v>1194</v>
      </c>
      <c r="D20" s="22">
        <v>1114</v>
      </c>
      <c r="E20" s="22">
        <v>1194</v>
      </c>
      <c r="F20" s="21">
        <v>107.2</v>
      </c>
      <c r="G20" s="21">
        <v>100</v>
      </c>
    </row>
    <row r="21" spans="1:7" s="3" customFormat="1" x14ac:dyDescent="0.2">
      <c r="A21" s="19" t="s">
        <v>22</v>
      </c>
      <c r="B21" s="22">
        <v>304</v>
      </c>
      <c r="C21" s="22">
        <v>304</v>
      </c>
      <c r="D21" s="22">
        <v>173</v>
      </c>
      <c r="E21" s="22">
        <v>304</v>
      </c>
      <c r="F21" s="21">
        <v>175.7</v>
      </c>
      <c r="G21" s="21">
        <v>100</v>
      </c>
    </row>
    <row r="22" spans="1:7" s="3" customFormat="1" x14ac:dyDescent="0.2">
      <c r="A22" s="19" t="s">
        <v>23</v>
      </c>
      <c r="B22" s="22">
        <v>3951.98</v>
      </c>
      <c r="C22" s="22">
        <v>3951.98</v>
      </c>
      <c r="D22" s="22">
        <v>3958</v>
      </c>
      <c r="E22" s="22">
        <v>3951.98</v>
      </c>
      <c r="F22" s="21">
        <v>99.8</v>
      </c>
      <c r="G22" s="21">
        <v>100</v>
      </c>
    </row>
    <row r="23" spans="1:7" s="3" customFormat="1" x14ac:dyDescent="0.2">
      <c r="A23" s="19" t="s">
        <v>24</v>
      </c>
      <c r="B23" s="22">
        <v>4211</v>
      </c>
      <c r="C23" s="22">
        <v>4211</v>
      </c>
      <c r="D23" s="22">
        <v>3922</v>
      </c>
      <c r="E23" s="22">
        <v>4211</v>
      </c>
      <c r="F23" s="21">
        <v>107.4</v>
      </c>
      <c r="G23" s="21">
        <v>100</v>
      </c>
    </row>
    <row r="24" spans="1:7" s="3" customFormat="1" x14ac:dyDescent="0.2">
      <c r="A24" s="19" t="s">
        <v>25</v>
      </c>
      <c r="B24" s="22">
        <v>3103</v>
      </c>
      <c r="C24" s="22">
        <v>3103</v>
      </c>
      <c r="D24" s="22">
        <v>3017</v>
      </c>
      <c r="E24" s="22">
        <v>3103</v>
      </c>
      <c r="F24" s="21">
        <v>102.9</v>
      </c>
      <c r="G24" s="21">
        <v>100</v>
      </c>
    </row>
    <row r="25" spans="1:7" s="3" customFormat="1" x14ac:dyDescent="0.2">
      <c r="A25" s="19" t="s">
        <v>27</v>
      </c>
      <c r="B25" s="22">
        <v>9325</v>
      </c>
      <c r="C25" s="22">
        <v>9325</v>
      </c>
      <c r="D25" s="22">
        <v>5970</v>
      </c>
      <c r="E25" s="22">
        <v>9325</v>
      </c>
      <c r="F25" s="21">
        <v>156.19999999999999</v>
      </c>
      <c r="G25" s="21">
        <v>100</v>
      </c>
    </row>
    <row r="26" spans="1:7" s="3" customFormat="1" x14ac:dyDescent="0.2">
      <c r="A26" s="19" t="s">
        <v>29</v>
      </c>
      <c r="B26" s="22">
        <v>715</v>
      </c>
      <c r="C26" s="22">
        <v>715</v>
      </c>
      <c r="D26" s="22">
        <v>526</v>
      </c>
      <c r="E26" s="22">
        <v>650</v>
      </c>
      <c r="F26" s="21">
        <v>123.6</v>
      </c>
      <c r="G26" s="21">
        <v>90.9</v>
      </c>
    </row>
    <row r="27" spans="1:7" s="3" customFormat="1" x14ac:dyDescent="0.2">
      <c r="A27" s="19" t="s">
        <v>30</v>
      </c>
      <c r="B27" s="22">
        <v>2345</v>
      </c>
      <c r="C27" s="22">
        <v>2345</v>
      </c>
      <c r="D27" s="22">
        <v>1713</v>
      </c>
      <c r="E27" s="22">
        <v>1875</v>
      </c>
      <c r="F27" s="21">
        <v>109.5</v>
      </c>
      <c r="G27" s="21">
        <v>80</v>
      </c>
    </row>
    <row r="28" spans="1:7" s="3" customFormat="1" x14ac:dyDescent="0.2">
      <c r="A28" s="19" t="s">
        <v>31</v>
      </c>
      <c r="B28" s="22">
        <v>725</v>
      </c>
      <c r="C28" s="22">
        <v>725</v>
      </c>
      <c r="D28" s="22">
        <v>342</v>
      </c>
      <c r="E28" s="22">
        <v>364</v>
      </c>
      <c r="F28" s="21">
        <v>106.4</v>
      </c>
      <c r="G28" s="21">
        <v>50.2</v>
      </c>
    </row>
    <row r="29" spans="1:7" s="3" customFormat="1" x14ac:dyDescent="0.2">
      <c r="A29" s="19" t="s">
        <v>32</v>
      </c>
      <c r="B29" s="22">
        <v>876</v>
      </c>
      <c r="C29" s="22">
        <v>876</v>
      </c>
      <c r="D29" s="22">
        <v>684</v>
      </c>
      <c r="E29" s="22">
        <v>875.68</v>
      </c>
      <c r="F29" s="21">
        <v>128</v>
      </c>
      <c r="G29" s="21">
        <v>100</v>
      </c>
    </row>
    <row r="30" spans="1:7" s="3" customFormat="1" x14ac:dyDescent="0.2">
      <c r="A30" s="19"/>
      <c r="B30" s="22"/>
      <c r="C30" s="22"/>
      <c r="D30" s="22"/>
      <c r="E30" s="22"/>
      <c r="F30" s="21"/>
      <c r="G30" s="21"/>
    </row>
    <row r="31" spans="1:7" s="2" customFormat="1" ht="25.5" x14ac:dyDescent="0.2">
      <c r="A31" s="27" t="s">
        <v>36</v>
      </c>
      <c r="B31" s="28">
        <v>36440.699999999997</v>
      </c>
      <c r="C31" s="28">
        <v>36440.699999999997</v>
      </c>
      <c r="D31" s="28">
        <v>13555</v>
      </c>
      <c r="E31" s="28">
        <v>10931</v>
      </c>
      <c r="F31" s="29">
        <v>80.599999999999994</v>
      </c>
      <c r="G31" s="29">
        <v>30</v>
      </c>
    </row>
    <row r="32" spans="1:7" s="3" customFormat="1" x14ac:dyDescent="0.2">
      <c r="A32" s="19" t="s">
        <v>37</v>
      </c>
      <c r="B32" s="22">
        <v>11691</v>
      </c>
      <c r="C32" s="22">
        <v>11691</v>
      </c>
      <c r="D32" s="22">
        <v>1682</v>
      </c>
      <c r="E32" s="22">
        <v>1501</v>
      </c>
      <c r="F32" s="21">
        <v>89.2</v>
      </c>
      <c r="G32" s="21">
        <v>12.8</v>
      </c>
    </row>
    <row r="33" spans="1:7" s="3" customFormat="1" x14ac:dyDescent="0.2">
      <c r="A33" s="19" t="s">
        <v>38</v>
      </c>
      <c r="B33" s="22">
        <v>8350</v>
      </c>
      <c r="C33" s="22">
        <v>8350</v>
      </c>
      <c r="D33" s="22">
        <v>3476</v>
      </c>
      <c r="E33" s="22">
        <v>2475</v>
      </c>
      <c r="F33" s="21">
        <v>71.2</v>
      </c>
      <c r="G33" s="21">
        <v>29.6</v>
      </c>
    </row>
    <row r="34" spans="1:7" s="3" customFormat="1" x14ac:dyDescent="0.2">
      <c r="A34" s="19" t="s">
        <v>39</v>
      </c>
      <c r="B34" s="22">
        <v>5330</v>
      </c>
      <c r="C34" s="22">
        <v>5330</v>
      </c>
      <c r="D34" s="22">
        <v>2973</v>
      </c>
      <c r="E34" s="22">
        <v>2391</v>
      </c>
      <c r="F34" s="21">
        <v>80.400000000000006</v>
      </c>
      <c r="G34" s="21">
        <v>44.9</v>
      </c>
    </row>
    <row r="35" spans="1:7" s="3" customFormat="1" x14ac:dyDescent="0.2">
      <c r="A35" s="19" t="s">
        <v>40</v>
      </c>
      <c r="B35" s="22">
        <v>478</v>
      </c>
      <c r="C35" s="22">
        <v>478</v>
      </c>
      <c r="D35" s="22">
        <v>70</v>
      </c>
      <c r="E35" s="22">
        <v>118</v>
      </c>
      <c r="F35" s="21">
        <v>168.6</v>
      </c>
      <c r="G35" s="21">
        <v>24.7</v>
      </c>
    </row>
    <row r="36" spans="1:7" s="3" customFormat="1" x14ac:dyDescent="0.2">
      <c r="A36" s="19" t="s">
        <v>42</v>
      </c>
      <c r="B36" s="22">
        <v>7637.7</v>
      </c>
      <c r="C36" s="22">
        <v>7637.7</v>
      </c>
      <c r="D36" s="22">
        <v>5262</v>
      </c>
      <c r="E36" s="22">
        <v>4265</v>
      </c>
      <c r="F36" s="21">
        <v>81.099999999999994</v>
      </c>
      <c r="G36" s="21">
        <v>55.8</v>
      </c>
    </row>
    <row r="37" spans="1:7" s="3" customFormat="1" x14ac:dyDescent="0.2">
      <c r="A37" s="19" t="s">
        <v>43</v>
      </c>
      <c r="B37" s="22">
        <v>591</v>
      </c>
      <c r="C37" s="22">
        <v>591</v>
      </c>
      <c r="D37" s="22">
        <v>162</v>
      </c>
      <c r="E37" s="22">
        <v>299</v>
      </c>
      <c r="F37" s="21">
        <v>184.6</v>
      </c>
      <c r="G37" s="21">
        <v>50.6</v>
      </c>
    </row>
    <row r="38" spans="1:7" s="3" customFormat="1" x14ac:dyDescent="0.2">
      <c r="A38" s="19"/>
      <c r="B38" s="22"/>
      <c r="C38" s="22"/>
      <c r="D38" s="22"/>
      <c r="E38" s="22"/>
      <c r="F38" s="21"/>
      <c r="G38" s="21"/>
    </row>
    <row r="39" spans="1:7" s="2" customFormat="1" x14ac:dyDescent="0.2">
      <c r="A39" s="27" t="s">
        <v>45</v>
      </c>
      <c r="B39" s="28">
        <v>5961</v>
      </c>
      <c r="C39" s="28">
        <v>5961</v>
      </c>
      <c r="D39" s="28">
        <v>1318</v>
      </c>
      <c r="E39" s="28">
        <v>1435</v>
      </c>
      <c r="F39" s="29">
        <v>108.9</v>
      </c>
      <c r="G39" s="29">
        <v>24.1</v>
      </c>
    </row>
    <row r="40" spans="1:7" s="3" customFormat="1" x14ac:dyDescent="0.2">
      <c r="A40" s="19" t="s">
        <v>46</v>
      </c>
      <c r="B40" s="22">
        <v>2064</v>
      </c>
      <c r="C40" s="22">
        <v>2064</v>
      </c>
      <c r="D40" s="22">
        <v>82</v>
      </c>
      <c r="E40" s="22">
        <v>110</v>
      </c>
      <c r="F40" s="21">
        <v>134.1</v>
      </c>
      <c r="G40" s="21">
        <v>5.3</v>
      </c>
    </row>
    <row r="41" spans="1:7" s="3" customFormat="1" x14ac:dyDescent="0.2">
      <c r="A41" s="19" t="s">
        <v>47</v>
      </c>
      <c r="B41" s="22">
        <v>2035</v>
      </c>
      <c r="C41" s="22">
        <v>2035</v>
      </c>
      <c r="D41" s="22">
        <v>1236</v>
      </c>
      <c r="E41" s="22">
        <v>1325</v>
      </c>
      <c r="F41" s="21">
        <v>107.2</v>
      </c>
      <c r="G41" s="21">
        <v>65.099999999999994</v>
      </c>
    </row>
    <row r="42" spans="1:7" s="3" customFormat="1" x14ac:dyDescent="0.2">
      <c r="A42" s="19"/>
      <c r="B42" s="22"/>
      <c r="C42" s="22"/>
      <c r="D42" s="22"/>
      <c r="E42" s="22"/>
      <c r="F42" s="21"/>
      <c r="G42" s="21"/>
    </row>
    <row r="43" spans="1:7" s="2" customFormat="1" x14ac:dyDescent="0.2">
      <c r="A43" s="27" t="s">
        <v>50</v>
      </c>
      <c r="B43" s="28">
        <v>41075.58</v>
      </c>
      <c r="C43" s="28">
        <v>41075.58</v>
      </c>
      <c r="D43" s="28">
        <v>39805</v>
      </c>
      <c r="E43" s="33">
        <v>40301</v>
      </c>
      <c r="F43" s="29">
        <v>101.2</v>
      </c>
      <c r="G43" s="29">
        <v>98.1</v>
      </c>
    </row>
    <row r="44" spans="1:7" s="3" customFormat="1" x14ac:dyDescent="0.2">
      <c r="A44" s="19" t="s">
        <v>51</v>
      </c>
      <c r="B44" s="22">
        <v>110</v>
      </c>
      <c r="C44" s="22">
        <v>110</v>
      </c>
      <c r="D44" s="22">
        <v>110</v>
      </c>
      <c r="E44" s="20">
        <v>110</v>
      </c>
      <c r="F44" s="21">
        <v>100</v>
      </c>
      <c r="G44" s="21">
        <v>100</v>
      </c>
    </row>
    <row r="45" spans="1:7" s="3" customFormat="1" x14ac:dyDescent="0.2">
      <c r="A45" s="19" t="s">
        <v>52</v>
      </c>
      <c r="B45" s="22">
        <v>4966</v>
      </c>
      <c r="C45" s="22">
        <v>4966</v>
      </c>
      <c r="D45" s="22">
        <v>4768</v>
      </c>
      <c r="E45" s="20">
        <v>4966</v>
      </c>
      <c r="F45" s="21">
        <v>104.2</v>
      </c>
      <c r="G45" s="21">
        <v>100</v>
      </c>
    </row>
    <row r="46" spans="1:7" s="3" customFormat="1" x14ac:dyDescent="0.2">
      <c r="A46" s="19" t="s">
        <v>53</v>
      </c>
      <c r="B46" s="22">
        <v>1922</v>
      </c>
      <c r="C46" s="22">
        <v>1922</v>
      </c>
      <c r="D46" s="22">
        <v>1820</v>
      </c>
      <c r="E46" s="20">
        <v>1922</v>
      </c>
      <c r="F46" s="21">
        <v>105.6</v>
      </c>
      <c r="G46" s="21">
        <v>100</v>
      </c>
    </row>
    <row r="47" spans="1:7" s="3" customFormat="1" x14ac:dyDescent="0.2">
      <c r="A47" s="19" t="s">
        <v>54</v>
      </c>
      <c r="B47" s="22">
        <v>8652.58</v>
      </c>
      <c r="C47" s="22">
        <v>8652.58</v>
      </c>
      <c r="D47" s="22">
        <v>9103</v>
      </c>
      <c r="E47" s="20">
        <v>8653</v>
      </c>
      <c r="F47" s="21">
        <v>95.1</v>
      </c>
      <c r="G47" s="21">
        <v>100</v>
      </c>
    </row>
    <row r="48" spans="1:7" s="3" customFormat="1" x14ac:dyDescent="0.2">
      <c r="A48" s="19" t="s">
        <v>55</v>
      </c>
      <c r="B48" s="22">
        <v>436</v>
      </c>
      <c r="C48" s="22">
        <v>436</v>
      </c>
      <c r="D48" s="22">
        <v>649</v>
      </c>
      <c r="E48" s="20">
        <v>436</v>
      </c>
      <c r="F48" s="21">
        <v>67.2</v>
      </c>
      <c r="G48" s="21">
        <v>100</v>
      </c>
    </row>
    <row r="49" spans="1:7" s="3" customFormat="1" x14ac:dyDescent="0.2">
      <c r="A49" s="19" t="s">
        <v>56</v>
      </c>
      <c r="B49" s="22">
        <v>14973</v>
      </c>
      <c r="C49" s="22">
        <v>14973</v>
      </c>
      <c r="D49" s="22">
        <v>14943</v>
      </c>
      <c r="E49" s="20">
        <v>14973</v>
      </c>
      <c r="F49" s="21">
        <v>100.2</v>
      </c>
      <c r="G49" s="21">
        <v>100</v>
      </c>
    </row>
    <row r="50" spans="1:7" s="3" customFormat="1" x14ac:dyDescent="0.2">
      <c r="A50" s="19" t="s">
        <v>58</v>
      </c>
      <c r="B50" s="22">
        <v>9619</v>
      </c>
      <c r="C50" s="22">
        <v>9619</v>
      </c>
      <c r="D50" s="22">
        <v>9007</v>
      </c>
      <c r="E50" s="20">
        <v>9619</v>
      </c>
      <c r="F50" s="21">
        <v>106.8</v>
      </c>
      <c r="G50" s="21">
        <v>100</v>
      </c>
    </row>
    <row r="51" spans="1:7" s="3" customFormat="1" x14ac:dyDescent="0.2">
      <c r="A51" s="19" t="s">
        <v>60</v>
      </c>
      <c r="B51" s="22">
        <v>833</v>
      </c>
      <c r="C51" s="22">
        <v>833</v>
      </c>
      <c r="D51" s="22">
        <v>54</v>
      </c>
      <c r="E51" s="20">
        <v>58</v>
      </c>
      <c r="F51" s="21">
        <v>107.4</v>
      </c>
      <c r="G51" s="21">
        <v>7</v>
      </c>
    </row>
    <row r="52" spans="1:7" s="3" customFormat="1" x14ac:dyDescent="0.2">
      <c r="A52" s="19"/>
      <c r="B52" s="22"/>
      <c r="C52" s="22"/>
      <c r="D52" s="22"/>
      <c r="E52" s="20"/>
      <c r="F52" s="21"/>
      <c r="G52" s="21"/>
    </row>
    <row r="53" spans="1:7" s="2" customFormat="1" x14ac:dyDescent="0.2">
      <c r="A53" s="27" t="s">
        <v>61</v>
      </c>
      <c r="B53" s="28">
        <v>7257</v>
      </c>
      <c r="C53" s="28">
        <v>7257</v>
      </c>
      <c r="D53" s="28">
        <v>7960</v>
      </c>
      <c r="E53" s="33">
        <v>6845</v>
      </c>
      <c r="F53" s="29">
        <v>86</v>
      </c>
      <c r="G53" s="29">
        <v>94.3</v>
      </c>
    </row>
    <row r="54" spans="1:7" s="3" customFormat="1" x14ac:dyDescent="0.2">
      <c r="A54" s="19" t="s">
        <v>62</v>
      </c>
      <c r="B54" s="22">
        <v>357</v>
      </c>
      <c r="C54" s="22">
        <v>357</v>
      </c>
      <c r="D54" s="22">
        <v>618</v>
      </c>
      <c r="E54" s="20">
        <v>357</v>
      </c>
      <c r="F54" s="21">
        <v>57.8</v>
      </c>
      <c r="G54" s="21">
        <v>100</v>
      </c>
    </row>
    <row r="55" spans="1:7" s="3" customFormat="1" x14ac:dyDescent="0.2">
      <c r="A55" s="19" t="s">
        <v>63</v>
      </c>
      <c r="B55" s="22">
        <v>3521</v>
      </c>
      <c r="C55" s="22">
        <v>3521</v>
      </c>
      <c r="D55" s="22">
        <v>4385</v>
      </c>
      <c r="E55" s="20">
        <v>3511</v>
      </c>
      <c r="F55" s="21">
        <v>80.099999999999994</v>
      </c>
      <c r="G55" s="21">
        <v>99.7</v>
      </c>
    </row>
    <row r="56" spans="1:7" s="3" customFormat="1" x14ac:dyDescent="0.2">
      <c r="A56" s="19" t="s">
        <v>64</v>
      </c>
      <c r="B56" s="22">
        <v>1370</v>
      </c>
      <c r="C56" s="22">
        <v>1370</v>
      </c>
      <c r="D56" s="22">
        <v>1950</v>
      </c>
      <c r="E56" s="20">
        <v>1370</v>
      </c>
      <c r="F56" s="21">
        <v>70.3</v>
      </c>
      <c r="G56" s="21">
        <v>100</v>
      </c>
    </row>
    <row r="57" spans="1:7" s="3" customFormat="1" x14ac:dyDescent="0.2">
      <c r="A57" s="19" t="s">
        <v>65</v>
      </c>
      <c r="B57" s="22">
        <v>2009</v>
      </c>
      <c r="C57" s="22">
        <v>2009</v>
      </c>
      <c r="D57" s="22">
        <v>1007</v>
      </c>
      <c r="E57" s="20">
        <v>1607</v>
      </c>
      <c r="F57" s="21">
        <v>159.6</v>
      </c>
      <c r="G57" s="21">
        <v>80</v>
      </c>
    </row>
    <row r="58" spans="1:7" s="3" customFormat="1" x14ac:dyDescent="0.2">
      <c r="A58" s="19"/>
      <c r="B58" s="22"/>
      <c r="C58" s="22"/>
      <c r="D58" s="22"/>
      <c r="E58" s="22"/>
      <c r="F58" s="21"/>
      <c r="G58" s="21"/>
    </row>
    <row r="59" spans="1:7" s="2" customFormat="1" x14ac:dyDescent="0.2">
      <c r="A59" s="27" t="s">
        <v>67</v>
      </c>
      <c r="B59" s="28">
        <v>114176</v>
      </c>
      <c r="C59" s="28">
        <v>114176</v>
      </c>
      <c r="D59" s="33">
        <v>111893</v>
      </c>
      <c r="E59" s="33">
        <v>113435</v>
      </c>
      <c r="F59" s="29">
        <v>101.4</v>
      </c>
      <c r="G59" s="29">
        <v>99.4</v>
      </c>
    </row>
    <row r="60" spans="1:7" s="3" customFormat="1" x14ac:dyDescent="0.2">
      <c r="A60" s="19" t="s">
        <v>68</v>
      </c>
      <c r="B60" s="22">
        <v>2448</v>
      </c>
      <c r="C60" s="22">
        <v>2448</v>
      </c>
      <c r="D60" s="20">
        <v>2213</v>
      </c>
      <c r="E60" s="20">
        <v>2448</v>
      </c>
      <c r="F60" s="21">
        <v>110.6</v>
      </c>
      <c r="G60" s="21">
        <v>100</v>
      </c>
    </row>
    <row r="61" spans="1:7" s="3" customFormat="1" x14ac:dyDescent="0.2">
      <c r="A61" s="19" t="s">
        <v>69</v>
      </c>
      <c r="B61" s="22">
        <v>28943</v>
      </c>
      <c r="C61" s="22">
        <v>28943</v>
      </c>
      <c r="D61" s="20">
        <v>27823</v>
      </c>
      <c r="E61" s="20">
        <v>28202</v>
      </c>
      <c r="F61" s="21">
        <v>101.4</v>
      </c>
      <c r="G61" s="21">
        <v>97.4</v>
      </c>
    </row>
    <row r="62" spans="1:7" s="3" customFormat="1" x14ac:dyDescent="0.2">
      <c r="A62" s="19" t="s">
        <v>70</v>
      </c>
      <c r="B62" s="22">
        <v>746</v>
      </c>
      <c r="C62" s="22">
        <v>746</v>
      </c>
      <c r="D62" s="20">
        <v>1333</v>
      </c>
      <c r="E62" s="20">
        <v>746</v>
      </c>
      <c r="F62" s="21">
        <v>56</v>
      </c>
      <c r="G62" s="21">
        <v>100</v>
      </c>
    </row>
    <row r="63" spans="1:7" s="3" customFormat="1" x14ac:dyDescent="0.2">
      <c r="A63" s="19" t="s">
        <v>71</v>
      </c>
      <c r="B63" s="22">
        <v>21045</v>
      </c>
      <c r="C63" s="22">
        <v>21045</v>
      </c>
      <c r="D63" s="20">
        <v>18971</v>
      </c>
      <c r="E63" s="20">
        <v>21045</v>
      </c>
      <c r="F63" s="21">
        <v>110.9</v>
      </c>
      <c r="G63" s="21">
        <v>100</v>
      </c>
    </row>
    <row r="64" spans="1:7" s="3" customFormat="1" x14ac:dyDescent="0.2">
      <c r="A64" s="19" t="s">
        <v>72</v>
      </c>
      <c r="B64" s="22">
        <v>14469</v>
      </c>
      <c r="C64" s="22">
        <v>14469</v>
      </c>
      <c r="D64" s="20">
        <v>16911</v>
      </c>
      <c r="E64" s="20">
        <v>14469</v>
      </c>
      <c r="F64" s="21">
        <v>85.6</v>
      </c>
      <c r="G64" s="21">
        <v>100</v>
      </c>
    </row>
    <row r="65" spans="1:7" s="3" customFormat="1" x14ac:dyDescent="0.2">
      <c r="A65" s="19" t="s">
        <v>73</v>
      </c>
      <c r="B65" s="22">
        <v>35126</v>
      </c>
      <c r="C65" s="22">
        <v>35126</v>
      </c>
      <c r="D65" s="20">
        <v>32518</v>
      </c>
      <c r="E65" s="20">
        <v>35126</v>
      </c>
      <c r="F65" s="21">
        <v>108</v>
      </c>
      <c r="G65" s="21">
        <v>100</v>
      </c>
    </row>
    <row r="66" spans="1:7" s="3" customFormat="1" x14ac:dyDescent="0.2">
      <c r="A66" s="19" t="s">
        <v>75</v>
      </c>
      <c r="B66" s="22">
        <v>8296</v>
      </c>
      <c r="C66" s="22">
        <v>8296</v>
      </c>
      <c r="D66" s="20">
        <v>8822</v>
      </c>
      <c r="E66" s="20">
        <v>8296</v>
      </c>
      <c r="F66" s="21">
        <v>94</v>
      </c>
      <c r="G66" s="21">
        <v>100</v>
      </c>
    </row>
    <row r="67" spans="1:7" s="3" customFormat="1" x14ac:dyDescent="0.2">
      <c r="A67" s="19" t="s">
        <v>76</v>
      </c>
      <c r="B67" s="22">
        <v>2353</v>
      </c>
      <c r="C67" s="22">
        <v>2353</v>
      </c>
      <c r="D67" s="20">
        <v>2352</v>
      </c>
      <c r="E67" s="20">
        <v>2353</v>
      </c>
      <c r="F67" s="21">
        <v>100</v>
      </c>
      <c r="G67" s="21">
        <v>100</v>
      </c>
    </row>
    <row r="68" spans="1:7" s="3" customFormat="1" x14ac:dyDescent="0.2">
      <c r="A68" s="19" t="s">
        <v>78</v>
      </c>
      <c r="B68" s="22">
        <v>750</v>
      </c>
      <c r="C68" s="22">
        <v>750</v>
      </c>
      <c r="D68" s="20">
        <v>950</v>
      </c>
      <c r="E68" s="20">
        <v>750</v>
      </c>
      <c r="F68" s="21">
        <v>78.900000000000006</v>
      </c>
      <c r="G68" s="21">
        <v>100</v>
      </c>
    </row>
    <row r="69" spans="1:7" s="3" customFormat="1" x14ac:dyDescent="0.2">
      <c r="A69" s="19"/>
      <c r="B69" s="22"/>
      <c r="C69" s="22"/>
      <c r="D69" s="22"/>
      <c r="E69" s="22"/>
      <c r="F69" s="21"/>
      <c r="G69" s="21"/>
    </row>
    <row r="70" spans="1:7" s="2" customFormat="1" x14ac:dyDescent="0.2">
      <c r="A70" s="27" t="s">
        <v>80</v>
      </c>
      <c r="B70" s="28">
        <v>1135</v>
      </c>
      <c r="C70" s="28">
        <v>1135</v>
      </c>
      <c r="D70" s="28">
        <v>1150</v>
      </c>
      <c r="E70" s="28">
        <v>1135</v>
      </c>
      <c r="F70" s="29">
        <v>98.7</v>
      </c>
      <c r="G70" s="29">
        <v>100</v>
      </c>
    </row>
    <row r="71" spans="1:7" s="2" customFormat="1" x14ac:dyDescent="0.2">
      <c r="A71" s="27"/>
      <c r="B71" s="28"/>
      <c r="C71" s="28"/>
      <c r="D71" s="28"/>
      <c r="E71" s="28"/>
      <c r="F71" s="29"/>
      <c r="G71" s="29"/>
    </row>
    <row r="72" spans="1:7" s="2" customFormat="1" x14ac:dyDescent="0.2">
      <c r="A72" s="27" t="s">
        <v>81</v>
      </c>
      <c r="B72" s="28">
        <v>401</v>
      </c>
      <c r="C72" s="28">
        <v>401</v>
      </c>
      <c r="D72" s="28">
        <v>450</v>
      </c>
      <c r="E72" s="28">
        <v>401</v>
      </c>
      <c r="F72" s="29">
        <v>89.1</v>
      </c>
      <c r="G72" s="29">
        <v>100</v>
      </c>
    </row>
    <row r="73" spans="1:7" s="3" customFormat="1" x14ac:dyDescent="0.2">
      <c r="B73" s="9"/>
      <c r="C73" s="9"/>
      <c r="D73" s="9"/>
      <c r="E73" s="9"/>
      <c r="F73" s="9"/>
      <c r="G73" s="9"/>
    </row>
    <row r="74" spans="1:7" s="3" customFormat="1" x14ac:dyDescent="0.2">
      <c r="B74" s="9"/>
      <c r="C74" s="9"/>
      <c r="D74" s="9"/>
      <c r="E74" s="9"/>
      <c r="F74" s="9"/>
      <c r="G74" s="9"/>
    </row>
    <row r="75" spans="1:7" s="3" customFormat="1" x14ac:dyDescent="0.2">
      <c r="B75" s="9"/>
      <c r="C75" s="9"/>
      <c r="D75" s="9"/>
      <c r="E75" s="9"/>
      <c r="F75" s="9"/>
      <c r="G75" s="9"/>
    </row>
    <row r="76" spans="1:7" s="3" customFormat="1" x14ac:dyDescent="0.2">
      <c r="B76" s="9"/>
      <c r="C76" s="9"/>
      <c r="D76" s="9"/>
      <c r="E76" s="9"/>
      <c r="F76" s="9"/>
      <c r="G76" s="9"/>
    </row>
  </sheetData>
  <mergeCells count="7">
    <mergeCell ref="A2:G2"/>
    <mergeCell ref="D5:E5"/>
    <mergeCell ref="B4:G4"/>
    <mergeCell ref="A3:G3"/>
    <mergeCell ref="A4:A6"/>
    <mergeCell ref="F5:F6"/>
    <mergeCell ref="G5:G6"/>
  </mergeCells>
  <hyperlinks>
    <hyperlink ref="A1" location="содержание!A1" display="Содержание" xr:uid="{77922AA6-0F3A-45F0-A871-AFB937D7FB2F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217B4-B19B-4A35-9406-DF37BDD2764B}">
  <dimension ref="A1:H76"/>
  <sheetViews>
    <sheetView topLeftCell="A37" workbookViewId="0">
      <selection activeCell="J61" sqref="J61"/>
    </sheetView>
  </sheetViews>
  <sheetFormatPr defaultRowHeight="12.75" x14ac:dyDescent="0.2"/>
  <cols>
    <col min="1" max="1" width="28.28515625" customWidth="1"/>
  </cols>
  <sheetData>
    <row r="1" spans="1:8" s="3" customFormat="1" ht="13.5" customHeight="1" x14ac:dyDescent="0.2">
      <c r="A1" s="59" t="s">
        <v>147</v>
      </c>
      <c r="H1"/>
    </row>
    <row r="2" spans="1:8" s="3" customFormat="1" x14ac:dyDescent="0.2">
      <c r="A2" s="65" t="s">
        <v>85</v>
      </c>
      <c r="B2" s="78"/>
      <c r="C2" s="78"/>
      <c r="D2" s="78"/>
      <c r="E2" s="78"/>
      <c r="F2" s="78"/>
      <c r="G2" s="78"/>
    </row>
    <row r="3" spans="1:8" s="3" customFormat="1" ht="13.5" customHeight="1" x14ac:dyDescent="0.2">
      <c r="A3" s="66" t="s">
        <v>83</v>
      </c>
      <c r="B3" s="66"/>
      <c r="C3" s="66"/>
      <c r="D3" s="66"/>
      <c r="E3" s="66"/>
      <c r="F3" s="66"/>
      <c r="G3" s="66"/>
    </row>
    <row r="4" spans="1:8" s="3" customFormat="1" ht="13.5" customHeight="1" x14ac:dyDescent="0.2">
      <c r="A4" s="67" t="s">
        <v>117</v>
      </c>
      <c r="B4" s="70" t="s">
        <v>1</v>
      </c>
      <c r="C4" s="71"/>
      <c r="D4" s="71"/>
      <c r="E4" s="71"/>
      <c r="F4" s="71"/>
      <c r="G4" s="72"/>
    </row>
    <row r="5" spans="1:8" s="3" customFormat="1" ht="22.5" customHeight="1" x14ac:dyDescent="0.2">
      <c r="A5" s="68"/>
      <c r="B5" s="25" t="s">
        <v>2</v>
      </c>
      <c r="C5" s="25" t="s">
        <v>3</v>
      </c>
      <c r="D5" s="77" t="s">
        <v>4</v>
      </c>
      <c r="E5" s="77"/>
      <c r="F5" s="73" t="s">
        <v>118</v>
      </c>
      <c r="G5" s="75" t="s">
        <v>119</v>
      </c>
    </row>
    <row r="6" spans="1:8" s="3" customFormat="1" ht="15" customHeight="1" x14ac:dyDescent="0.2">
      <c r="A6" s="69"/>
      <c r="B6" s="24" t="s">
        <v>7</v>
      </c>
      <c r="C6" s="24" t="s">
        <v>7</v>
      </c>
      <c r="D6" s="24" t="s">
        <v>8</v>
      </c>
      <c r="E6" s="24" t="s">
        <v>7</v>
      </c>
      <c r="F6" s="74"/>
      <c r="G6" s="76"/>
    </row>
    <row r="7" spans="1:8" s="3" customFormat="1" ht="13.5" customHeight="1" x14ac:dyDescent="0.2">
      <c r="A7" s="17"/>
      <c r="B7" s="17">
        <v>1</v>
      </c>
      <c r="C7" s="17">
        <v>2</v>
      </c>
      <c r="D7" s="17">
        <v>3</v>
      </c>
      <c r="E7" s="17">
        <v>4</v>
      </c>
      <c r="F7" s="17">
        <v>5</v>
      </c>
      <c r="G7" s="17">
        <v>6</v>
      </c>
    </row>
    <row r="8" spans="1:8" s="3" customFormat="1" ht="13.5" customHeight="1" x14ac:dyDescent="0.2">
      <c r="A8" s="1"/>
      <c r="B8" s="1"/>
      <c r="C8" s="1"/>
      <c r="D8" s="1"/>
      <c r="E8" s="1"/>
      <c r="F8" s="1"/>
      <c r="G8" s="1"/>
    </row>
    <row r="9" spans="1:8" s="2" customFormat="1" x14ac:dyDescent="0.2">
      <c r="A9" s="27" t="s">
        <v>10</v>
      </c>
      <c r="B9" s="28">
        <v>256805.6</v>
      </c>
      <c r="C9" s="28">
        <v>256805.6</v>
      </c>
      <c r="D9" s="28">
        <v>196937.7</v>
      </c>
      <c r="E9" s="28">
        <f>E11+E19+E32+E40+E46+E56+E62+E73+E75</f>
        <v>203135.90000000002</v>
      </c>
      <c r="F9" s="29">
        <f>E9/D9*100</f>
        <v>103.14728972664959</v>
      </c>
      <c r="G9" s="29">
        <f>E9/C9*100</f>
        <v>79.101039852713498</v>
      </c>
    </row>
    <row r="10" spans="1:8" s="2" customFormat="1" x14ac:dyDescent="0.2">
      <c r="A10" s="27"/>
      <c r="B10" s="28"/>
      <c r="C10" s="28"/>
      <c r="D10" s="28"/>
      <c r="E10" s="28"/>
      <c r="F10" s="29"/>
      <c r="G10" s="29"/>
    </row>
    <row r="11" spans="1:8" s="2" customFormat="1" x14ac:dyDescent="0.2">
      <c r="A11" s="27" t="s">
        <v>12</v>
      </c>
      <c r="B11" s="28">
        <v>12982</v>
      </c>
      <c r="C11" s="28">
        <v>12982</v>
      </c>
      <c r="D11" s="28">
        <v>12135.5</v>
      </c>
      <c r="E11" s="33">
        <v>12982</v>
      </c>
      <c r="F11" s="29">
        <v>107</v>
      </c>
      <c r="G11" s="29">
        <v>100</v>
      </c>
    </row>
    <row r="12" spans="1:8" s="3" customFormat="1" x14ac:dyDescent="0.2">
      <c r="A12" s="19" t="s">
        <v>13</v>
      </c>
      <c r="B12" s="22">
        <v>1342</v>
      </c>
      <c r="C12" s="22">
        <v>1342</v>
      </c>
      <c r="D12" s="22">
        <v>1280.5</v>
      </c>
      <c r="E12" s="20">
        <v>1342</v>
      </c>
      <c r="F12" s="21">
        <v>104.8</v>
      </c>
      <c r="G12" s="21">
        <v>100</v>
      </c>
    </row>
    <row r="13" spans="1:8" s="3" customFormat="1" x14ac:dyDescent="0.2">
      <c r="A13" s="19" t="s">
        <v>14</v>
      </c>
      <c r="B13" s="22">
        <v>826</v>
      </c>
      <c r="C13" s="22">
        <v>826</v>
      </c>
      <c r="D13" s="22">
        <v>825</v>
      </c>
      <c r="E13" s="20">
        <v>826</v>
      </c>
      <c r="F13" s="21">
        <v>100.1</v>
      </c>
      <c r="G13" s="21">
        <v>100</v>
      </c>
    </row>
    <row r="14" spans="1:8" s="3" customFormat="1" x14ac:dyDescent="0.2">
      <c r="A14" s="19" t="s">
        <v>15</v>
      </c>
      <c r="B14" s="22">
        <v>10680</v>
      </c>
      <c r="C14" s="22">
        <v>10680</v>
      </c>
      <c r="D14" s="22">
        <v>9904</v>
      </c>
      <c r="E14" s="20">
        <v>10680</v>
      </c>
      <c r="F14" s="21">
        <v>107.8</v>
      </c>
      <c r="G14" s="21">
        <v>100</v>
      </c>
    </row>
    <row r="15" spans="1:8" s="3" customFormat="1" x14ac:dyDescent="0.2">
      <c r="A15" s="19" t="s">
        <v>16</v>
      </c>
      <c r="B15" s="22">
        <v>2262</v>
      </c>
      <c r="C15" s="22">
        <v>2262</v>
      </c>
      <c r="D15" s="22">
        <v>1867</v>
      </c>
      <c r="E15" s="20">
        <v>2262</v>
      </c>
      <c r="F15" s="21">
        <v>121.2</v>
      </c>
      <c r="G15" s="21">
        <v>100</v>
      </c>
    </row>
    <row r="16" spans="1:8" s="3" customFormat="1" x14ac:dyDescent="0.2">
      <c r="A16" s="19" t="s">
        <v>17</v>
      </c>
      <c r="B16" s="22">
        <v>15</v>
      </c>
      <c r="C16" s="22">
        <v>15</v>
      </c>
      <c r="D16" s="22">
        <v>12</v>
      </c>
      <c r="E16" s="20">
        <v>15</v>
      </c>
      <c r="F16" s="21">
        <v>125</v>
      </c>
      <c r="G16" s="21">
        <v>100</v>
      </c>
    </row>
    <row r="17" spans="1:7" s="3" customFormat="1" x14ac:dyDescent="0.2">
      <c r="A17" s="19" t="s">
        <v>18</v>
      </c>
      <c r="B17" s="22">
        <v>119</v>
      </c>
      <c r="C17" s="22">
        <v>119</v>
      </c>
      <c r="D17" s="22">
        <v>114</v>
      </c>
      <c r="E17" s="20">
        <v>119</v>
      </c>
      <c r="F17" s="21">
        <v>104.4</v>
      </c>
      <c r="G17" s="21">
        <v>100</v>
      </c>
    </row>
    <row r="18" spans="1:7" s="3" customFormat="1" x14ac:dyDescent="0.2">
      <c r="A18" s="19"/>
      <c r="B18" s="22"/>
      <c r="C18" s="22"/>
      <c r="D18" s="22"/>
      <c r="E18" s="22"/>
      <c r="F18" s="21"/>
      <c r="G18" s="21"/>
    </row>
    <row r="19" spans="1:7" s="2" customFormat="1" ht="25.5" x14ac:dyDescent="0.2">
      <c r="A19" s="27" t="s">
        <v>20</v>
      </c>
      <c r="B19" s="28">
        <v>13324.6</v>
      </c>
      <c r="C19" s="28">
        <v>13324.6</v>
      </c>
      <c r="D19" s="28">
        <v>14345</v>
      </c>
      <c r="E19" s="28">
        <v>13148.6</v>
      </c>
      <c r="F19" s="29">
        <v>91.7</v>
      </c>
      <c r="G19" s="29">
        <v>98.7</v>
      </c>
    </row>
    <row r="20" spans="1:7" s="3" customFormat="1" x14ac:dyDescent="0.2">
      <c r="A20" s="19" t="s">
        <v>21</v>
      </c>
      <c r="B20" s="22">
        <v>203</v>
      </c>
      <c r="C20" s="22">
        <v>203</v>
      </c>
      <c r="D20" s="22">
        <v>283</v>
      </c>
      <c r="E20" s="22">
        <v>203</v>
      </c>
      <c r="F20" s="21">
        <v>71.7</v>
      </c>
      <c r="G20" s="21">
        <v>100</v>
      </c>
    </row>
    <row r="21" spans="1:7" s="3" customFormat="1" x14ac:dyDescent="0.2">
      <c r="A21" s="19" t="s">
        <v>22</v>
      </c>
      <c r="B21" s="22">
        <v>114</v>
      </c>
      <c r="C21" s="22">
        <v>114</v>
      </c>
      <c r="D21" s="22">
        <v>118</v>
      </c>
      <c r="E21" s="22">
        <v>114</v>
      </c>
      <c r="F21" s="21">
        <v>96.6</v>
      </c>
      <c r="G21" s="21">
        <v>100</v>
      </c>
    </row>
    <row r="22" spans="1:7" s="3" customFormat="1" x14ac:dyDescent="0.2">
      <c r="A22" s="19" t="s">
        <v>23</v>
      </c>
      <c r="B22" s="22">
        <v>488.6</v>
      </c>
      <c r="C22" s="22">
        <v>488.6</v>
      </c>
      <c r="D22" s="22">
        <v>525</v>
      </c>
      <c r="E22" s="22">
        <v>488.6</v>
      </c>
      <c r="F22" s="21">
        <v>93.1</v>
      </c>
      <c r="G22" s="21">
        <v>100</v>
      </c>
    </row>
    <row r="23" spans="1:7" s="3" customFormat="1" x14ac:dyDescent="0.2">
      <c r="A23" s="19" t="s">
        <v>24</v>
      </c>
      <c r="B23" s="22">
        <v>2168</v>
      </c>
      <c r="C23" s="22">
        <v>2168</v>
      </c>
      <c r="D23" s="22">
        <v>2410</v>
      </c>
      <c r="E23" s="22">
        <v>2168</v>
      </c>
      <c r="F23" s="21">
        <v>90</v>
      </c>
      <c r="G23" s="21">
        <v>100</v>
      </c>
    </row>
    <row r="24" spans="1:7" s="3" customFormat="1" x14ac:dyDescent="0.2">
      <c r="A24" s="19" t="s">
        <v>25</v>
      </c>
      <c r="B24" s="22">
        <v>198</v>
      </c>
      <c r="C24" s="22">
        <v>198</v>
      </c>
      <c r="D24" s="22">
        <v>239</v>
      </c>
      <c r="E24" s="22">
        <v>198</v>
      </c>
      <c r="F24" s="21">
        <v>82.8</v>
      </c>
      <c r="G24" s="21">
        <v>100</v>
      </c>
    </row>
    <row r="25" spans="1:7" s="3" customFormat="1" x14ac:dyDescent="0.2">
      <c r="A25" s="19" t="s">
        <v>27</v>
      </c>
      <c r="B25" s="22">
        <v>7492</v>
      </c>
      <c r="C25" s="22">
        <v>7492</v>
      </c>
      <c r="D25" s="22">
        <v>8939</v>
      </c>
      <c r="E25" s="22">
        <v>7492</v>
      </c>
      <c r="F25" s="21">
        <v>83.8</v>
      </c>
      <c r="G25" s="21">
        <v>100</v>
      </c>
    </row>
    <row r="26" spans="1:7" s="3" customFormat="1" x14ac:dyDescent="0.2">
      <c r="A26" s="19" t="s">
        <v>28</v>
      </c>
      <c r="B26" s="22">
        <v>46</v>
      </c>
      <c r="C26" s="22">
        <v>46</v>
      </c>
      <c r="D26" s="22">
        <v>46</v>
      </c>
      <c r="E26" s="22">
        <v>46</v>
      </c>
      <c r="F26" s="21">
        <v>100</v>
      </c>
      <c r="G26" s="21">
        <v>100</v>
      </c>
    </row>
    <row r="27" spans="1:7" s="3" customFormat="1" x14ac:dyDescent="0.2">
      <c r="A27" s="19" t="s">
        <v>29</v>
      </c>
      <c r="B27" s="22">
        <v>1200</v>
      </c>
      <c r="C27" s="22">
        <v>1200</v>
      </c>
      <c r="D27" s="22">
        <v>1045</v>
      </c>
      <c r="E27" s="22">
        <v>1185</v>
      </c>
      <c r="F27" s="21">
        <v>113.4</v>
      </c>
      <c r="G27" s="21">
        <v>98.8</v>
      </c>
    </row>
    <row r="28" spans="1:7" s="3" customFormat="1" x14ac:dyDescent="0.2">
      <c r="A28" s="19" t="s">
        <v>30</v>
      </c>
      <c r="B28" s="22">
        <v>1097</v>
      </c>
      <c r="C28" s="22">
        <v>1097</v>
      </c>
      <c r="D28" s="22">
        <v>675</v>
      </c>
      <c r="E28" s="22">
        <v>1017</v>
      </c>
      <c r="F28" s="21">
        <v>150.69999999999999</v>
      </c>
      <c r="G28" s="21">
        <v>92.7</v>
      </c>
    </row>
    <row r="29" spans="1:7" s="3" customFormat="1" x14ac:dyDescent="0.2">
      <c r="A29" s="19" t="s">
        <v>31</v>
      </c>
      <c r="B29" s="22">
        <v>153</v>
      </c>
      <c r="C29" s="22">
        <v>153</v>
      </c>
      <c r="D29" s="22">
        <v>56</v>
      </c>
      <c r="E29" s="22">
        <v>72</v>
      </c>
      <c r="F29" s="21">
        <v>128.6</v>
      </c>
      <c r="G29" s="21">
        <v>47.1</v>
      </c>
    </row>
    <row r="30" spans="1:7" s="3" customFormat="1" x14ac:dyDescent="0.2">
      <c r="A30" s="19" t="s">
        <v>32</v>
      </c>
      <c r="B30" s="22">
        <v>325</v>
      </c>
      <c r="C30" s="22">
        <v>325</v>
      </c>
      <c r="D30" s="22">
        <v>173</v>
      </c>
      <c r="E30" s="22">
        <v>325</v>
      </c>
      <c r="F30" s="21">
        <v>187.9</v>
      </c>
      <c r="G30" s="21">
        <v>100</v>
      </c>
    </row>
    <row r="31" spans="1:7" s="3" customFormat="1" x14ac:dyDescent="0.2">
      <c r="A31" s="19"/>
      <c r="B31" s="22"/>
      <c r="C31" s="22"/>
      <c r="D31" s="22"/>
      <c r="E31" s="22"/>
      <c r="F31" s="21"/>
      <c r="G31" s="21"/>
    </row>
    <row r="32" spans="1:7" s="2" customFormat="1" ht="25.5" x14ac:dyDescent="0.2">
      <c r="A32" s="27" t="s">
        <v>36</v>
      </c>
      <c r="B32" s="28">
        <v>55189</v>
      </c>
      <c r="C32" s="28">
        <v>55189</v>
      </c>
      <c r="D32" s="28">
        <v>38467</v>
      </c>
      <c r="E32" s="28">
        <v>42210</v>
      </c>
      <c r="F32" s="29">
        <v>109.7</v>
      </c>
      <c r="G32" s="29">
        <v>76.5</v>
      </c>
    </row>
    <row r="33" spans="1:7" s="3" customFormat="1" x14ac:dyDescent="0.2">
      <c r="A33" s="19" t="s">
        <v>37</v>
      </c>
      <c r="B33" s="22">
        <v>15094</v>
      </c>
      <c r="C33" s="22">
        <v>15094</v>
      </c>
      <c r="D33" s="22">
        <v>13543</v>
      </c>
      <c r="E33" s="22">
        <v>10961</v>
      </c>
      <c r="F33" s="21">
        <v>80.900000000000006</v>
      </c>
      <c r="G33" s="21">
        <v>72.599999999999994</v>
      </c>
    </row>
    <row r="34" spans="1:7" s="3" customFormat="1" x14ac:dyDescent="0.2">
      <c r="A34" s="19" t="s">
        <v>38</v>
      </c>
      <c r="B34" s="22">
        <v>9302</v>
      </c>
      <c r="C34" s="22">
        <v>9302</v>
      </c>
      <c r="D34" s="22">
        <v>5785</v>
      </c>
      <c r="E34" s="22">
        <v>7224</v>
      </c>
      <c r="F34" s="21">
        <v>124.9</v>
      </c>
      <c r="G34" s="21">
        <v>77.7</v>
      </c>
    </row>
    <row r="35" spans="1:7" s="3" customFormat="1" x14ac:dyDescent="0.2">
      <c r="A35" s="19" t="s">
        <v>39</v>
      </c>
      <c r="B35" s="22">
        <v>5261</v>
      </c>
      <c r="C35" s="22">
        <v>5261</v>
      </c>
      <c r="D35" s="22">
        <v>3864</v>
      </c>
      <c r="E35" s="22">
        <v>3217</v>
      </c>
      <c r="F35" s="21">
        <v>83.3</v>
      </c>
      <c r="G35" s="21">
        <v>61.1</v>
      </c>
    </row>
    <row r="36" spans="1:7" s="3" customFormat="1" x14ac:dyDescent="0.2">
      <c r="A36" s="19" t="s">
        <v>40</v>
      </c>
      <c r="B36" s="22">
        <v>536</v>
      </c>
      <c r="C36" s="22">
        <v>536</v>
      </c>
      <c r="D36" s="22">
        <v>300</v>
      </c>
      <c r="E36" s="22">
        <v>345</v>
      </c>
      <c r="F36" s="21">
        <v>115</v>
      </c>
      <c r="G36" s="21">
        <v>64.400000000000006</v>
      </c>
    </row>
    <row r="37" spans="1:7" s="3" customFormat="1" x14ac:dyDescent="0.2">
      <c r="A37" s="19" t="s">
        <v>42</v>
      </c>
      <c r="B37" s="22">
        <v>22289</v>
      </c>
      <c r="C37" s="22">
        <v>22289</v>
      </c>
      <c r="D37" s="22">
        <v>14941</v>
      </c>
      <c r="E37" s="22">
        <v>20368</v>
      </c>
      <c r="F37" s="21">
        <v>136.30000000000001</v>
      </c>
      <c r="G37" s="21">
        <v>91.4</v>
      </c>
    </row>
    <row r="38" spans="1:7" s="3" customFormat="1" x14ac:dyDescent="0.2">
      <c r="A38" s="19" t="s">
        <v>43</v>
      </c>
      <c r="B38" s="22">
        <v>447</v>
      </c>
      <c r="C38" s="22">
        <v>447</v>
      </c>
      <c r="D38" s="22">
        <v>334</v>
      </c>
      <c r="E38" s="22">
        <v>440</v>
      </c>
      <c r="F38" s="21">
        <v>131.69999999999999</v>
      </c>
      <c r="G38" s="21">
        <v>98.4</v>
      </c>
    </row>
    <row r="39" spans="1:7" s="3" customFormat="1" x14ac:dyDescent="0.2">
      <c r="A39" s="19"/>
      <c r="B39" s="22"/>
      <c r="C39" s="22"/>
      <c r="D39" s="22"/>
      <c r="E39" s="22"/>
      <c r="F39" s="21"/>
      <c r="G39" s="21"/>
    </row>
    <row r="40" spans="1:7" s="2" customFormat="1" x14ac:dyDescent="0.2">
      <c r="A40" s="27" t="s">
        <v>45</v>
      </c>
      <c r="B40" s="28">
        <v>23529</v>
      </c>
      <c r="C40" s="28">
        <v>23529</v>
      </c>
      <c r="D40" s="28">
        <v>3384</v>
      </c>
      <c r="E40" s="28">
        <v>4380</v>
      </c>
      <c r="F40" s="29">
        <v>129.4</v>
      </c>
      <c r="G40" s="29">
        <v>18.600000000000001</v>
      </c>
    </row>
    <row r="41" spans="1:7" s="3" customFormat="1" x14ac:dyDescent="0.2">
      <c r="A41" s="19" t="s">
        <v>46</v>
      </c>
      <c r="B41" s="22">
        <v>3162</v>
      </c>
      <c r="C41" s="22">
        <v>3162</v>
      </c>
      <c r="D41" s="22">
        <v>368</v>
      </c>
      <c r="E41" s="22">
        <v>455</v>
      </c>
      <c r="F41" s="21">
        <v>123.6</v>
      </c>
      <c r="G41" s="21">
        <v>14.4</v>
      </c>
    </row>
    <row r="42" spans="1:7" s="3" customFormat="1" x14ac:dyDescent="0.2">
      <c r="A42" s="19" t="s">
        <v>47</v>
      </c>
      <c r="B42" s="22">
        <v>3416</v>
      </c>
      <c r="C42" s="22">
        <v>3416</v>
      </c>
      <c r="D42" s="22">
        <v>2250</v>
      </c>
      <c r="E42" s="22">
        <v>2230</v>
      </c>
      <c r="F42" s="21">
        <v>99.1</v>
      </c>
      <c r="G42" s="21">
        <v>65.3</v>
      </c>
    </row>
    <row r="43" spans="1:7" s="3" customFormat="1" x14ac:dyDescent="0.2">
      <c r="A43" s="19" t="s">
        <v>48</v>
      </c>
      <c r="B43" s="22">
        <v>8948</v>
      </c>
      <c r="C43" s="22">
        <v>8948</v>
      </c>
      <c r="D43" s="22">
        <v>723</v>
      </c>
      <c r="E43" s="22">
        <v>1642</v>
      </c>
      <c r="F43" s="21">
        <v>227.1</v>
      </c>
      <c r="G43" s="21">
        <v>18.399999999999999</v>
      </c>
    </row>
    <row r="44" spans="1:7" s="3" customFormat="1" x14ac:dyDescent="0.2">
      <c r="A44" s="19" t="s">
        <v>49</v>
      </c>
      <c r="B44" s="22">
        <v>4732</v>
      </c>
      <c r="C44" s="22">
        <v>4732</v>
      </c>
      <c r="D44" s="22">
        <v>43</v>
      </c>
      <c r="E44" s="22">
        <v>53</v>
      </c>
      <c r="F44" s="21">
        <v>123.3</v>
      </c>
      <c r="G44" s="21">
        <v>1.1000000000000001</v>
      </c>
    </row>
    <row r="45" spans="1:7" s="3" customFormat="1" x14ac:dyDescent="0.2">
      <c r="A45" s="19"/>
      <c r="B45" s="22"/>
      <c r="C45" s="22"/>
      <c r="D45" s="22"/>
      <c r="E45" s="22"/>
      <c r="F45" s="21"/>
      <c r="G45" s="21"/>
    </row>
    <row r="46" spans="1:7" s="2" customFormat="1" x14ac:dyDescent="0.2">
      <c r="A46" s="27" t="s">
        <v>50</v>
      </c>
      <c r="B46" s="28">
        <v>25574.3</v>
      </c>
      <c r="C46" s="28">
        <v>25574.3</v>
      </c>
      <c r="D46" s="28">
        <v>21872.5</v>
      </c>
      <c r="E46" s="28">
        <v>22970.3</v>
      </c>
      <c r="F46" s="29">
        <v>105</v>
      </c>
      <c r="G46" s="29">
        <v>89.8</v>
      </c>
    </row>
    <row r="47" spans="1:7" s="3" customFormat="1" x14ac:dyDescent="0.2">
      <c r="A47" s="19" t="s">
        <v>51</v>
      </c>
      <c r="B47" s="22">
        <v>1148</v>
      </c>
      <c r="C47" s="22">
        <v>1148</v>
      </c>
      <c r="D47" s="22">
        <v>1148</v>
      </c>
      <c r="E47" s="22">
        <v>1148</v>
      </c>
      <c r="F47" s="21">
        <v>100</v>
      </c>
      <c r="G47" s="21">
        <v>100</v>
      </c>
    </row>
    <row r="48" spans="1:7" s="3" customFormat="1" x14ac:dyDescent="0.2">
      <c r="A48" s="19" t="s">
        <v>52</v>
      </c>
      <c r="B48" s="22">
        <v>84.5</v>
      </c>
      <c r="C48" s="22">
        <v>84.5</v>
      </c>
      <c r="D48" s="22">
        <v>77</v>
      </c>
      <c r="E48" s="22">
        <v>84.5</v>
      </c>
      <c r="F48" s="21">
        <v>109.7</v>
      </c>
      <c r="G48" s="21">
        <v>100</v>
      </c>
    </row>
    <row r="49" spans="1:7" s="3" customFormat="1" x14ac:dyDescent="0.2">
      <c r="A49" s="19" t="s">
        <v>53</v>
      </c>
      <c r="B49" s="22">
        <v>2984</v>
      </c>
      <c r="C49" s="22">
        <v>2984</v>
      </c>
      <c r="D49" s="22">
        <v>2784</v>
      </c>
      <c r="E49" s="22">
        <v>2984</v>
      </c>
      <c r="F49" s="21">
        <v>107.2</v>
      </c>
      <c r="G49" s="21">
        <v>100</v>
      </c>
    </row>
    <row r="50" spans="1:7" s="3" customFormat="1" x14ac:dyDescent="0.2">
      <c r="A50" s="19" t="s">
        <v>54</v>
      </c>
      <c r="B50" s="22">
        <v>8360.7999999999993</v>
      </c>
      <c r="C50" s="22">
        <v>8360.7999999999993</v>
      </c>
      <c r="D50" s="22">
        <v>7645.5</v>
      </c>
      <c r="E50" s="22">
        <v>8360.7999999999993</v>
      </c>
      <c r="F50" s="21">
        <v>109.4</v>
      </c>
      <c r="G50" s="21">
        <v>100</v>
      </c>
    </row>
    <row r="51" spans="1:7" s="3" customFormat="1" x14ac:dyDescent="0.2">
      <c r="A51" s="19" t="s">
        <v>55</v>
      </c>
      <c r="B51" s="22">
        <v>440</v>
      </c>
      <c r="C51" s="22">
        <v>440</v>
      </c>
      <c r="D51" s="22">
        <v>358</v>
      </c>
      <c r="E51" s="22">
        <v>440</v>
      </c>
      <c r="F51" s="21">
        <v>122.9</v>
      </c>
      <c r="G51" s="21">
        <v>100</v>
      </c>
    </row>
    <row r="52" spans="1:7" s="3" customFormat="1" x14ac:dyDescent="0.2">
      <c r="A52" s="19" t="s">
        <v>56</v>
      </c>
      <c r="B52" s="22">
        <v>2621</v>
      </c>
      <c r="C52" s="22">
        <v>2621</v>
      </c>
      <c r="D52" s="22">
        <v>2529</v>
      </c>
      <c r="E52" s="22">
        <v>2621</v>
      </c>
      <c r="F52" s="21">
        <v>103.6</v>
      </c>
      <c r="G52" s="21">
        <v>100</v>
      </c>
    </row>
    <row r="53" spans="1:7" s="3" customFormat="1" x14ac:dyDescent="0.2">
      <c r="A53" s="19" t="s">
        <v>58</v>
      </c>
      <c r="B53" s="22">
        <v>7560</v>
      </c>
      <c r="C53" s="22">
        <v>7560</v>
      </c>
      <c r="D53" s="22">
        <v>7481</v>
      </c>
      <c r="E53" s="22">
        <v>7560</v>
      </c>
      <c r="F53" s="21">
        <v>101.1</v>
      </c>
      <c r="G53" s="21">
        <v>100</v>
      </c>
    </row>
    <row r="54" spans="1:7" s="3" customFormat="1" x14ac:dyDescent="0.2">
      <c r="A54" s="19" t="s">
        <v>60</v>
      </c>
      <c r="B54" s="22">
        <v>2816</v>
      </c>
      <c r="C54" s="22">
        <v>2816</v>
      </c>
      <c r="D54" s="22">
        <v>208</v>
      </c>
      <c r="E54" s="22">
        <v>212</v>
      </c>
      <c r="F54" s="21">
        <v>101.9</v>
      </c>
      <c r="G54" s="21">
        <v>7.5</v>
      </c>
    </row>
    <row r="55" spans="1:7" s="3" customFormat="1" x14ac:dyDescent="0.2">
      <c r="A55" s="19"/>
      <c r="B55" s="22"/>
      <c r="C55" s="22"/>
      <c r="D55" s="22"/>
      <c r="E55" s="22"/>
      <c r="F55" s="21"/>
      <c r="G55" s="21"/>
    </row>
    <row r="56" spans="1:7" s="2" customFormat="1" x14ac:dyDescent="0.2">
      <c r="A56" s="27" t="s">
        <v>61</v>
      </c>
      <c r="B56" s="28">
        <v>5036</v>
      </c>
      <c r="C56" s="28">
        <v>5036</v>
      </c>
      <c r="D56" s="28">
        <v>2403</v>
      </c>
      <c r="E56" s="28">
        <v>4019</v>
      </c>
      <c r="F56" s="29">
        <v>167.2</v>
      </c>
      <c r="G56" s="29">
        <v>79.8</v>
      </c>
    </row>
    <row r="57" spans="1:7" s="3" customFormat="1" x14ac:dyDescent="0.2">
      <c r="A57" s="19" t="s">
        <v>62</v>
      </c>
      <c r="B57" s="22">
        <v>642</v>
      </c>
      <c r="C57" s="22">
        <v>642</v>
      </c>
      <c r="D57" s="22">
        <v>158</v>
      </c>
      <c r="E57" s="22">
        <v>642</v>
      </c>
      <c r="F57" s="21">
        <v>406.3</v>
      </c>
      <c r="G57" s="21">
        <v>100</v>
      </c>
    </row>
    <row r="58" spans="1:7" s="3" customFormat="1" x14ac:dyDescent="0.2">
      <c r="A58" s="19" t="s">
        <v>63</v>
      </c>
      <c r="B58" s="22">
        <v>405</v>
      </c>
      <c r="C58" s="22">
        <v>405</v>
      </c>
      <c r="D58" s="22">
        <v>366</v>
      </c>
      <c r="E58" s="22">
        <v>405</v>
      </c>
      <c r="F58" s="21">
        <v>110.7</v>
      </c>
      <c r="G58" s="21">
        <v>100</v>
      </c>
    </row>
    <row r="59" spans="1:7" s="3" customFormat="1" x14ac:dyDescent="0.2">
      <c r="A59" s="19" t="s">
        <v>64</v>
      </c>
      <c r="B59" s="22">
        <v>597</v>
      </c>
      <c r="C59" s="22">
        <v>597</v>
      </c>
      <c r="D59" s="22">
        <v>503</v>
      </c>
      <c r="E59" s="22">
        <v>597</v>
      </c>
      <c r="F59" s="21">
        <v>118.7</v>
      </c>
      <c r="G59" s="21">
        <v>100</v>
      </c>
    </row>
    <row r="60" spans="1:7" s="3" customFormat="1" x14ac:dyDescent="0.2">
      <c r="A60" s="19" t="s">
        <v>65</v>
      </c>
      <c r="B60" s="22">
        <v>3392</v>
      </c>
      <c r="C60" s="22">
        <v>3392</v>
      </c>
      <c r="D60" s="22">
        <v>1376</v>
      </c>
      <c r="E60" s="22">
        <v>2375</v>
      </c>
      <c r="F60" s="21">
        <v>172.6</v>
      </c>
      <c r="G60" s="21">
        <v>70</v>
      </c>
    </row>
    <row r="61" spans="1:7" s="3" customFormat="1" x14ac:dyDescent="0.2">
      <c r="A61" s="19"/>
      <c r="B61" s="22"/>
      <c r="C61" s="22"/>
      <c r="D61" s="22"/>
      <c r="E61" s="22"/>
      <c r="F61" s="21"/>
      <c r="G61" s="21"/>
    </row>
    <row r="62" spans="1:7" s="2" customFormat="1" x14ac:dyDescent="0.2">
      <c r="A62" s="27" t="s">
        <v>67</v>
      </c>
      <c r="B62" s="28">
        <v>116741</v>
      </c>
      <c r="C62" s="28">
        <v>116741</v>
      </c>
      <c r="D62" s="28">
        <v>100177.7</v>
      </c>
      <c r="E62" s="28">
        <v>99042</v>
      </c>
      <c r="F62" s="29">
        <v>98.9</v>
      </c>
      <c r="G62" s="29">
        <v>84.8</v>
      </c>
    </row>
    <row r="63" spans="1:7" s="3" customFormat="1" x14ac:dyDescent="0.2">
      <c r="A63" s="19" t="s">
        <v>68</v>
      </c>
      <c r="B63" s="22">
        <v>7798</v>
      </c>
      <c r="C63" s="22">
        <v>7798</v>
      </c>
      <c r="D63" s="22">
        <v>7246</v>
      </c>
      <c r="E63" s="22">
        <v>7798</v>
      </c>
      <c r="F63" s="21">
        <v>107.6</v>
      </c>
      <c r="G63" s="21">
        <v>100</v>
      </c>
    </row>
    <row r="64" spans="1:7" s="3" customFormat="1" x14ac:dyDescent="0.2">
      <c r="A64" s="19" t="s">
        <v>69</v>
      </c>
      <c r="B64" s="22">
        <v>28321</v>
      </c>
      <c r="C64" s="22">
        <v>28321</v>
      </c>
      <c r="D64" s="22">
        <v>11842</v>
      </c>
      <c r="E64" s="22">
        <v>10622</v>
      </c>
      <c r="F64" s="21">
        <v>89.7</v>
      </c>
      <c r="G64" s="21">
        <v>37.5</v>
      </c>
    </row>
    <row r="65" spans="1:7" s="3" customFormat="1" x14ac:dyDescent="0.2">
      <c r="A65" s="19" t="s">
        <v>70</v>
      </c>
      <c r="B65" s="22">
        <v>7862</v>
      </c>
      <c r="C65" s="22">
        <v>7862</v>
      </c>
      <c r="D65" s="22">
        <v>8185</v>
      </c>
      <c r="E65" s="22">
        <v>7862</v>
      </c>
      <c r="F65" s="21">
        <v>96.1</v>
      </c>
      <c r="G65" s="21">
        <v>100</v>
      </c>
    </row>
    <row r="66" spans="1:7" s="3" customFormat="1" x14ac:dyDescent="0.2">
      <c r="A66" s="19" t="s">
        <v>71</v>
      </c>
      <c r="B66" s="22">
        <v>14658</v>
      </c>
      <c r="C66" s="22">
        <v>14658</v>
      </c>
      <c r="D66" s="22">
        <v>14474</v>
      </c>
      <c r="E66" s="22">
        <v>14658</v>
      </c>
      <c r="F66" s="21">
        <v>101.3</v>
      </c>
      <c r="G66" s="21">
        <v>100</v>
      </c>
    </row>
    <row r="67" spans="1:7" s="3" customFormat="1" x14ac:dyDescent="0.2">
      <c r="A67" s="19" t="s">
        <v>72</v>
      </c>
      <c r="B67" s="22">
        <v>18415</v>
      </c>
      <c r="C67" s="22">
        <v>18415</v>
      </c>
      <c r="D67" s="22">
        <v>18783</v>
      </c>
      <c r="E67" s="22">
        <v>18415</v>
      </c>
      <c r="F67" s="21">
        <v>98</v>
      </c>
      <c r="G67" s="21">
        <v>100</v>
      </c>
    </row>
    <row r="68" spans="1:7" s="3" customFormat="1" x14ac:dyDescent="0.2">
      <c r="A68" s="19" t="s">
        <v>73</v>
      </c>
      <c r="B68" s="22">
        <v>19687</v>
      </c>
      <c r="C68" s="22">
        <v>19687</v>
      </c>
      <c r="D68" s="22">
        <v>20156</v>
      </c>
      <c r="E68" s="22">
        <v>19687</v>
      </c>
      <c r="F68" s="21">
        <v>97.7</v>
      </c>
      <c r="G68" s="21">
        <v>100</v>
      </c>
    </row>
    <row r="69" spans="1:7" s="3" customFormat="1" x14ac:dyDescent="0.2">
      <c r="A69" s="19" t="s">
        <v>75</v>
      </c>
      <c r="B69" s="22">
        <v>11881</v>
      </c>
      <c r="C69" s="22">
        <v>11881</v>
      </c>
      <c r="D69" s="22">
        <v>12026.7</v>
      </c>
      <c r="E69" s="22">
        <v>11881</v>
      </c>
      <c r="F69" s="21">
        <v>98.8</v>
      </c>
      <c r="G69" s="21">
        <v>100</v>
      </c>
    </row>
    <row r="70" spans="1:7" s="3" customFormat="1" x14ac:dyDescent="0.2">
      <c r="A70" s="19" t="s">
        <v>76</v>
      </c>
      <c r="B70" s="22">
        <v>7260</v>
      </c>
      <c r="C70" s="22">
        <v>7260</v>
      </c>
      <c r="D70" s="22">
        <v>7015</v>
      </c>
      <c r="E70" s="22">
        <v>7260</v>
      </c>
      <c r="F70" s="21">
        <v>103.5</v>
      </c>
      <c r="G70" s="21">
        <v>100</v>
      </c>
    </row>
    <row r="71" spans="1:7" s="3" customFormat="1" x14ac:dyDescent="0.2">
      <c r="A71" s="19" t="s">
        <v>78</v>
      </c>
      <c r="B71" s="22">
        <v>859</v>
      </c>
      <c r="C71" s="22">
        <v>859</v>
      </c>
      <c r="D71" s="20">
        <v>450</v>
      </c>
      <c r="E71" s="20">
        <v>859</v>
      </c>
      <c r="F71" s="21">
        <v>190.9</v>
      </c>
      <c r="G71" s="21">
        <v>100</v>
      </c>
    </row>
    <row r="72" spans="1:7" s="3" customFormat="1" x14ac:dyDescent="0.2">
      <c r="A72" s="19"/>
      <c r="B72" s="22"/>
      <c r="C72" s="22"/>
      <c r="D72" s="22"/>
      <c r="E72" s="22"/>
      <c r="F72" s="21"/>
      <c r="G72" s="21"/>
    </row>
    <row r="73" spans="1:7" s="2" customFormat="1" x14ac:dyDescent="0.2">
      <c r="A73" s="27" t="s">
        <v>80</v>
      </c>
      <c r="B73" s="28">
        <v>2455</v>
      </c>
      <c r="C73" s="28">
        <v>2455</v>
      </c>
      <c r="D73" s="28">
        <v>2284</v>
      </c>
      <c r="E73" s="28">
        <v>2409</v>
      </c>
      <c r="F73" s="29">
        <v>105.5</v>
      </c>
      <c r="G73" s="29">
        <v>98.1</v>
      </c>
    </row>
    <row r="74" spans="1:7" s="2" customFormat="1" x14ac:dyDescent="0.2">
      <c r="A74" s="27"/>
      <c r="B74" s="28"/>
      <c r="C74" s="28"/>
      <c r="D74" s="28"/>
      <c r="E74" s="28"/>
      <c r="F74" s="29"/>
      <c r="G74" s="29"/>
    </row>
    <row r="75" spans="1:7" s="2" customFormat="1" x14ac:dyDescent="0.2">
      <c r="A75" s="27" t="s">
        <v>81</v>
      </c>
      <c r="B75" s="28">
        <v>1974.7</v>
      </c>
      <c r="C75" s="28">
        <v>1974.7</v>
      </c>
      <c r="D75" s="28">
        <v>1869</v>
      </c>
      <c r="E75" s="33">
        <v>1975</v>
      </c>
      <c r="F75" s="33">
        <v>105.7</v>
      </c>
      <c r="G75" s="29">
        <v>100</v>
      </c>
    </row>
    <row r="76" spans="1:7" s="3" customFormat="1" x14ac:dyDescent="0.2">
      <c r="B76" s="9"/>
      <c r="C76" s="9"/>
      <c r="D76" s="9"/>
      <c r="E76" s="9"/>
      <c r="F76" s="9"/>
      <c r="G76" s="9"/>
    </row>
  </sheetData>
  <mergeCells count="7">
    <mergeCell ref="A2:G2"/>
    <mergeCell ref="D5:E5"/>
    <mergeCell ref="B4:G4"/>
    <mergeCell ref="A3:G3"/>
    <mergeCell ref="A4:A6"/>
    <mergeCell ref="F5:F6"/>
    <mergeCell ref="G5:G6"/>
  </mergeCells>
  <hyperlinks>
    <hyperlink ref="A1" location="содержание!A1" display="Содержание" xr:uid="{EF946287-3A84-4C1D-8B23-D1631A87AB47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CA5B57-BCE1-4100-9225-BEF779FB99F7}">
  <dimension ref="A1:H28"/>
  <sheetViews>
    <sheetView topLeftCell="A4" workbookViewId="0">
      <selection sqref="A1:XFD1"/>
    </sheetView>
  </sheetViews>
  <sheetFormatPr defaultRowHeight="12.75" x14ac:dyDescent="0.2"/>
  <cols>
    <col min="1" max="1" width="27.7109375" customWidth="1"/>
    <col min="7" max="7" width="9.7109375" customWidth="1"/>
  </cols>
  <sheetData>
    <row r="1" spans="1:8" s="3" customFormat="1" ht="13.5" customHeight="1" x14ac:dyDescent="0.2">
      <c r="A1" s="59" t="s">
        <v>147</v>
      </c>
      <c r="H1"/>
    </row>
    <row r="2" spans="1:8" s="3" customFormat="1" x14ac:dyDescent="0.2">
      <c r="A2" s="65" t="s">
        <v>86</v>
      </c>
      <c r="B2" s="78"/>
      <c r="C2" s="78"/>
      <c r="D2" s="78"/>
      <c r="E2" s="78"/>
      <c r="F2" s="78"/>
      <c r="G2" s="78"/>
    </row>
    <row r="3" spans="1:8" s="3" customFormat="1" x14ac:dyDescent="0.2">
      <c r="B3" s="9"/>
      <c r="C3" s="9"/>
      <c r="D3" s="9"/>
      <c r="E3" s="9"/>
      <c r="F3" s="9"/>
      <c r="G3" s="9"/>
    </row>
    <row r="4" spans="1:8" s="3" customFormat="1" x14ac:dyDescent="0.2">
      <c r="A4" s="6"/>
      <c r="B4" s="70" t="s">
        <v>1</v>
      </c>
      <c r="C4" s="71"/>
      <c r="D4" s="71"/>
      <c r="E4" s="71"/>
      <c r="F4" s="71"/>
      <c r="G4" s="71"/>
    </row>
    <row r="5" spans="1:8" s="3" customFormat="1" ht="38.25" x14ac:dyDescent="0.2">
      <c r="A5" s="7"/>
      <c r="B5" s="15" t="s">
        <v>2</v>
      </c>
      <c r="C5" s="15" t="s">
        <v>3</v>
      </c>
      <c r="D5" s="79" t="s">
        <v>4</v>
      </c>
      <c r="E5" s="79"/>
      <c r="F5" s="15" t="s">
        <v>5</v>
      </c>
      <c r="G5" s="16" t="s">
        <v>6</v>
      </c>
    </row>
    <row r="6" spans="1:8" s="3" customFormat="1" x14ac:dyDescent="0.2">
      <c r="A6" s="7"/>
      <c r="B6" s="4" t="s">
        <v>7</v>
      </c>
      <c r="C6" s="4" t="s">
        <v>7</v>
      </c>
      <c r="D6" s="4" t="s">
        <v>8</v>
      </c>
      <c r="E6" s="4" t="s">
        <v>7</v>
      </c>
      <c r="F6" s="4" t="s">
        <v>8</v>
      </c>
      <c r="G6" s="1" t="s">
        <v>9</v>
      </c>
    </row>
    <row r="7" spans="1:8" s="3" customFormat="1" x14ac:dyDescent="0.2">
      <c r="A7" s="5"/>
      <c r="B7" s="5">
        <v>1</v>
      </c>
      <c r="C7" s="5">
        <v>2</v>
      </c>
      <c r="D7" s="5">
        <v>3</v>
      </c>
      <c r="E7" s="5">
        <v>4</v>
      </c>
      <c r="F7" s="5">
        <v>5</v>
      </c>
      <c r="G7" s="5">
        <v>6</v>
      </c>
    </row>
    <row r="8" spans="1:8" s="3" customFormat="1" x14ac:dyDescent="0.2"/>
    <row r="9" spans="1:8" s="2" customFormat="1" ht="25.5" x14ac:dyDescent="0.2">
      <c r="A9" s="27" t="s">
        <v>10</v>
      </c>
      <c r="B9" s="28">
        <v>1390.4</v>
      </c>
      <c r="C9" s="28">
        <v>1390.4</v>
      </c>
      <c r="D9" s="28">
        <v>682</v>
      </c>
      <c r="E9" s="33">
        <v>920</v>
      </c>
      <c r="F9" s="33">
        <v>134.9</v>
      </c>
      <c r="G9" s="33">
        <v>66.2</v>
      </c>
    </row>
    <row r="10" spans="1:8" s="2" customFormat="1" x14ac:dyDescent="0.2">
      <c r="A10" s="27"/>
      <c r="B10" s="28"/>
      <c r="C10" s="28"/>
      <c r="D10" s="28"/>
      <c r="E10" s="28"/>
      <c r="F10" s="29"/>
      <c r="G10" s="29"/>
    </row>
    <row r="11" spans="1:8" s="2" customFormat="1" ht="25.5" x14ac:dyDescent="0.2">
      <c r="A11" s="27" t="s">
        <v>36</v>
      </c>
      <c r="B11" s="28">
        <v>451</v>
      </c>
      <c r="C11" s="28">
        <v>451</v>
      </c>
      <c r="D11" s="28">
        <v>134</v>
      </c>
      <c r="E11" s="28">
        <v>71</v>
      </c>
      <c r="F11" s="29">
        <v>53</v>
      </c>
      <c r="G11" s="29">
        <v>15.7</v>
      </c>
    </row>
    <row r="12" spans="1:8" s="3" customFormat="1" x14ac:dyDescent="0.2">
      <c r="A12" s="19" t="s">
        <v>37</v>
      </c>
      <c r="B12" s="22">
        <v>20</v>
      </c>
      <c r="C12" s="22">
        <v>20</v>
      </c>
      <c r="D12" s="22">
        <v>23</v>
      </c>
      <c r="E12" s="22">
        <v>1</v>
      </c>
      <c r="F12" s="21">
        <v>4.3</v>
      </c>
      <c r="G12" s="21">
        <v>5</v>
      </c>
    </row>
    <row r="13" spans="1:8" s="3" customFormat="1" x14ac:dyDescent="0.2">
      <c r="A13" s="19" t="s">
        <v>39</v>
      </c>
      <c r="B13" s="22">
        <v>316</v>
      </c>
      <c r="C13" s="22">
        <v>316</v>
      </c>
      <c r="D13" s="22">
        <v>103</v>
      </c>
      <c r="E13" s="22">
        <v>50</v>
      </c>
      <c r="F13" s="21">
        <v>48.5</v>
      </c>
      <c r="G13" s="21">
        <v>15.8</v>
      </c>
    </row>
    <row r="14" spans="1:8" s="3" customFormat="1" x14ac:dyDescent="0.2">
      <c r="A14" s="19" t="s">
        <v>40</v>
      </c>
      <c r="B14" s="22">
        <v>22</v>
      </c>
      <c r="C14" s="22">
        <v>22</v>
      </c>
      <c r="D14" s="22">
        <v>20</v>
      </c>
      <c r="E14" s="22" t="s">
        <v>11</v>
      </c>
      <c r="F14" s="21" t="s">
        <v>11</v>
      </c>
      <c r="G14" s="21" t="s">
        <v>11</v>
      </c>
    </row>
    <row r="15" spans="1:8" s="3" customFormat="1" x14ac:dyDescent="0.2">
      <c r="A15" s="19" t="s">
        <v>42</v>
      </c>
      <c r="B15" s="22">
        <v>20</v>
      </c>
      <c r="C15" s="22">
        <v>20</v>
      </c>
      <c r="D15" s="22">
        <v>8</v>
      </c>
      <c r="E15" s="22">
        <v>20</v>
      </c>
      <c r="F15" s="21">
        <v>250</v>
      </c>
      <c r="G15" s="21">
        <v>100</v>
      </c>
    </row>
    <row r="16" spans="1:8" s="3" customFormat="1" x14ac:dyDescent="0.2">
      <c r="A16" s="19"/>
      <c r="B16" s="22"/>
      <c r="C16" s="22"/>
      <c r="D16" s="22"/>
      <c r="E16" s="22"/>
      <c r="F16" s="21"/>
      <c r="G16" s="21"/>
    </row>
    <row r="17" spans="1:7" s="2" customFormat="1" x14ac:dyDescent="0.2">
      <c r="A17" s="27" t="s">
        <v>45</v>
      </c>
      <c r="B17" s="28">
        <v>64</v>
      </c>
      <c r="C17" s="28">
        <v>64</v>
      </c>
      <c r="D17" s="28">
        <v>10</v>
      </c>
      <c r="E17" s="28">
        <v>5</v>
      </c>
      <c r="F17" s="29">
        <v>50</v>
      </c>
      <c r="G17" s="29">
        <v>7.8</v>
      </c>
    </row>
    <row r="18" spans="1:7" s="3" customFormat="1" x14ac:dyDescent="0.2">
      <c r="A18" s="19" t="s">
        <v>47</v>
      </c>
      <c r="B18" s="22">
        <v>40</v>
      </c>
      <c r="C18" s="22">
        <v>40</v>
      </c>
      <c r="D18" s="22">
        <v>10</v>
      </c>
      <c r="E18" s="22">
        <v>5</v>
      </c>
      <c r="F18" s="21">
        <v>50</v>
      </c>
      <c r="G18" s="21">
        <v>12.5</v>
      </c>
    </row>
    <row r="19" spans="1:7" s="3" customFormat="1" x14ac:dyDescent="0.2">
      <c r="A19" s="19"/>
      <c r="B19" s="22"/>
      <c r="C19" s="22"/>
      <c r="D19" s="22"/>
      <c r="E19" s="22"/>
      <c r="F19" s="21"/>
      <c r="G19" s="21"/>
    </row>
    <row r="20" spans="1:7" s="2" customFormat="1" x14ac:dyDescent="0.2">
      <c r="A20" s="27" t="s">
        <v>67</v>
      </c>
      <c r="B20" s="28">
        <v>869</v>
      </c>
      <c r="C20" s="28">
        <v>869</v>
      </c>
      <c r="D20" s="33">
        <v>538</v>
      </c>
      <c r="E20" s="33">
        <v>844</v>
      </c>
      <c r="F20" s="29">
        <v>156.9</v>
      </c>
      <c r="G20" s="29">
        <v>97.1</v>
      </c>
    </row>
    <row r="21" spans="1:7" s="3" customFormat="1" x14ac:dyDescent="0.2">
      <c r="A21" s="19" t="s">
        <v>68</v>
      </c>
      <c r="B21" s="22">
        <v>91</v>
      </c>
      <c r="C21" s="22">
        <v>91</v>
      </c>
      <c r="D21" s="20">
        <v>196</v>
      </c>
      <c r="E21" s="20">
        <v>73</v>
      </c>
      <c r="F21" s="21">
        <v>37.200000000000003</v>
      </c>
      <c r="G21" s="21">
        <v>80.2</v>
      </c>
    </row>
    <row r="22" spans="1:7" s="3" customFormat="1" x14ac:dyDescent="0.2">
      <c r="A22" s="19" t="s">
        <v>69</v>
      </c>
      <c r="B22" s="22">
        <v>60</v>
      </c>
      <c r="C22" s="22">
        <v>60</v>
      </c>
      <c r="D22" s="20" t="s">
        <v>11</v>
      </c>
      <c r="E22" s="20">
        <v>60</v>
      </c>
      <c r="F22" s="21" t="s">
        <v>11</v>
      </c>
      <c r="G22" s="21">
        <v>100</v>
      </c>
    </row>
    <row r="23" spans="1:7" s="3" customFormat="1" x14ac:dyDescent="0.2">
      <c r="A23" s="19" t="s">
        <v>70</v>
      </c>
      <c r="B23" s="22">
        <v>30</v>
      </c>
      <c r="C23" s="22">
        <v>30</v>
      </c>
      <c r="D23" s="20">
        <v>30</v>
      </c>
      <c r="E23" s="20">
        <v>30</v>
      </c>
      <c r="F23" s="21">
        <v>100</v>
      </c>
      <c r="G23" s="21">
        <v>100</v>
      </c>
    </row>
    <row r="24" spans="1:7" s="3" customFormat="1" x14ac:dyDescent="0.2">
      <c r="A24" s="19" t="s">
        <v>71</v>
      </c>
      <c r="B24" s="22">
        <v>28</v>
      </c>
      <c r="C24" s="22">
        <v>28</v>
      </c>
      <c r="D24" s="20">
        <v>20</v>
      </c>
      <c r="E24" s="20">
        <v>28</v>
      </c>
      <c r="F24" s="21">
        <v>140</v>
      </c>
      <c r="G24" s="21">
        <v>100</v>
      </c>
    </row>
    <row r="25" spans="1:7" s="3" customFormat="1" x14ac:dyDescent="0.2">
      <c r="A25" s="19" t="s">
        <v>73</v>
      </c>
      <c r="B25" s="22">
        <v>65</v>
      </c>
      <c r="C25" s="22">
        <v>65</v>
      </c>
      <c r="D25" s="20">
        <v>14</v>
      </c>
      <c r="E25" s="20">
        <v>58</v>
      </c>
      <c r="F25" s="21">
        <v>414.3</v>
      </c>
      <c r="G25" s="21">
        <v>89.2</v>
      </c>
    </row>
    <row r="26" spans="1:7" s="3" customFormat="1" x14ac:dyDescent="0.2">
      <c r="A26" s="19" t="s">
        <v>75</v>
      </c>
      <c r="B26" s="22">
        <v>560</v>
      </c>
      <c r="C26" s="22">
        <v>560</v>
      </c>
      <c r="D26" s="20">
        <v>255</v>
      </c>
      <c r="E26" s="20">
        <v>560</v>
      </c>
      <c r="F26" s="21">
        <v>219.6</v>
      </c>
      <c r="G26" s="21">
        <v>100</v>
      </c>
    </row>
    <row r="27" spans="1:7" s="3" customFormat="1" x14ac:dyDescent="0.2">
      <c r="A27" s="19" t="s">
        <v>76</v>
      </c>
      <c r="B27" s="22">
        <v>35</v>
      </c>
      <c r="C27" s="22">
        <v>35</v>
      </c>
      <c r="D27" s="20">
        <v>23</v>
      </c>
      <c r="E27" s="20">
        <v>35</v>
      </c>
      <c r="F27" s="21">
        <v>152.19999999999999</v>
      </c>
      <c r="G27" s="21">
        <v>100</v>
      </c>
    </row>
    <row r="28" spans="1:7" s="3" customFormat="1" x14ac:dyDescent="0.2">
      <c r="B28" s="9"/>
      <c r="C28" s="9"/>
      <c r="D28" s="9"/>
      <c r="E28" s="9"/>
      <c r="F28" s="9"/>
      <c r="G28" s="9"/>
    </row>
  </sheetData>
  <mergeCells count="3">
    <mergeCell ref="A2:G2"/>
    <mergeCell ref="D5:E5"/>
    <mergeCell ref="B4:G4"/>
  </mergeCells>
  <hyperlinks>
    <hyperlink ref="A1" location="содержание!A1" display="Содержание" xr:uid="{A040941E-89C5-440A-ADD5-D4F6350B8E2D}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D0DD0B-C89E-4CA6-9382-DCC1579E691E}">
  <dimension ref="A1:H80"/>
  <sheetViews>
    <sheetView topLeftCell="A19" workbookViewId="0">
      <selection activeCell="I58" sqref="I58"/>
    </sheetView>
  </sheetViews>
  <sheetFormatPr defaultRowHeight="12.75" x14ac:dyDescent="0.2"/>
  <cols>
    <col min="1" max="1" width="28" customWidth="1"/>
  </cols>
  <sheetData>
    <row r="1" spans="1:8" s="3" customFormat="1" ht="13.5" customHeight="1" x14ac:dyDescent="0.2">
      <c r="A1" s="59" t="s">
        <v>147</v>
      </c>
      <c r="H1"/>
    </row>
    <row r="2" spans="1:8" s="3" customFormat="1" x14ac:dyDescent="0.2">
      <c r="A2" s="65" t="s">
        <v>87</v>
      </c>
      <c r="B2" s="65"/>
      <c r="C2" s="65"/>
      <c r="D2" s="65"/>
      <c r="E2" s="65"/>
      <c r="F2" s="65"/>
      <c r="G2" s="65"/>
    </row>
    <row r="3" spans="1:8" s="3" customFormat="1" x14ac:dyDescent="0.2">
      <c r="A3" s="65" t="s">
        <v>88</v>
      </c>
      <c r="B3" s="78"/>
      <c r="C3" s="78"/>
      <c r="D3" s="78"/>
      <c r="E3" s="78"/>
      <c r="F3" s="78"/>
      <c r="G3" s="78"/>
    </row>
    <row r="4" spans="1:8" s="3" customFormat="1" ht="13.5" customHeight="1" x14ac:dyDescent="0.2">
      <c r="B4" s="9"/>
      <c r="C4" s="9"/>
      <c r="D4" s="9"/>
      <c r="E4" s="9"/>
      <c r="F4" s="9"/>
      <c r="G4" s="9" t="s">
        <v>89</v>
      </c>
    </row>
    <row r="5" spans="1:8" s="3" customFormat="1" ht="13.5" customHeight="1" x14ac:dyDescent="0.2">
      <c r="A5" s="67" t="s">
        <v>117</v>
      </c>
      <c r="B5" s="80" t="s">
        <v>1</v>
      </c>
      <c r="C5" s="81"/>
      <c r="D5" s="80" t="s">
        <v>90</v>
      </c>
      <c r="E5" s="81"/>
      <c r="F5" s="80" t="s">
        <v>91</v>
      </c>
      <c r="G5" s="81"/>
    </row>
    <row r="6" spans="1:8" s="3" customFormat="1" ht="13.5" customHeight="1" x14ac:dyDescent="0.2">
      <c r="A6" s="68"/>
      <c r="B6" s="67" t="s">
        <v>8</v>
      </c>
      <c r="C6" s="67" t="s">
        <v>7</v>
      </c>
      <c r="D6" s="67" t="s">
        <v>92</v>
      </c>
      <c r="E6" s="67" t="s">
        <v>93</v>
      </c>
      <c r="F6" s="67" t="s">
        <v>8</v>
      </c>
      <c r="G6" s="67" t="s">
        <v>7</v>
      </c>
    </row>
    <row r="7" spans="1:8" s="3" customFormat="1" ht="13.5" customHeight="1" x14ac:dyDescent="0.2">
      <c r="A7" s="69"/>
      <c r="B7" s="69"/>
      <c r="C7" s="69"/>
      <c r="D7" s="69"/>
      <c r="E7" s="69"/>
      <c r="F7" s="69"/>
      <c r="G7" s="69"/>
    </row>
    <row r="8" spans="1:8" s="3" customFormat="1" ht="13.5" customHeight="1" x14ac:dyDescent="0.2">
      <c r="A8" s="32"/>
      <c r="B8" s="32">
        <v>1</v>
      </c>
      <c r="C8" s="32">
        <v>2</v>
      </c>
      <c r="D8" s="32">
        <v>3</v>
      </c>
      <c r="E8" s="32">
        <v>4</v>
      </c>
      <c r="F8" s="32">
        <v>5</v>
      </c>
      <c r="G8" s="32">
        <v>6</v>
      </c>
    </row>
    <row r="9" spans="1:8" s="3" customFormat="1" ht="13.5" customHeight="1" x14ac:dyDescent="0.2">
      <c r="A9" s="34"/>
      <c r="B9" s="34"/>
      <c r="C9" s="34"/>
      <c r="D9" s="34"/>
      <c r="E9" s="34"/>
      <c r="F9" s="34"/>
      <c r="G9" s="34"/>
    </row>
    <row r="10" spans="1:8" s="2" customFormat="1" ht="25.5" x14ac:dyDescent="0.2">
      <c r="A10" s="27" t="s">
        <v>10</v>
      </c>
      <c r="B10" s="28">
        <v>9068741</v>
      </c>
      <c r="C10" s="28">
        <f>C12+C20+C36+C44+C50+C60+C66+C77+C79</f>
        <v>13501210.100000001</v>
      </c>
      <c r="D10" s="29">
        <f>C10/B10*100</f>
        <v>148.87634457748877</v>
      </c>
      <c r="E10" s="28">
        <f>C10-B10</f>
        <v>4432469.1000000015</v>
      </c>
      <c r="F10" s="33">
        <v>21.2</v>
      </c>
      <c r="G10" s="33">
        <v>30.8</v>
      </c>
    </row>
    <row r="11" spans="1:8" s="2" customFormat="1" x14ac:dyDescent="0.2">
      <c r="A11" s="27"/>
      <c r="B11" s="28"/>
      <c r="C11" s="28"/>
      <c r="D11" s="29"/>
      <c r="E11" s="28"/>
      <c r="F11" s="29"/>
      <c r="G11" s="29"/>
    </row>
    <row r="12" spans="1:8" s="2" customFormat="1" x14ac:dyDescent="0.2">
      <c r="A12" s="27" t="s">
        <v>12</v>
      </c>
      <c r="B12" s="28">
        <v>421917.3</v>
      </c>
      <c r="C12" s="28">
        <v>526015.69999999995</v>
      </c>
      <c r="D12" s="33">
        <v>124.7</v>
      </c>
      <c r="E12" s="28">
        <v>104098.4</v>
      </c>
      <c r="F12" s="29">
        <v>15.1</v>
      </c>
      <c r="G12" s="29">
        <v>18.600000000000001</v>
      </c>
    </row>
    <row r="13" spans="1:8" s="3" customFormat="1" x14ac:dyDescent="0.2">
      <c r="A13" s="19" t="s">
        <v>13</v>
      </c>
      <c r="B13" s="22">
        <v>36877</v>
      </c>
      <c r="C13" s="22">
        <v>39706</v>
      </c>
      <c r="D13" s="20">
        <v>107.7</v>
      </c>
      <c r="E13" s="22">
        <v>2829</v>
      </c>
      <c r="F13" s="21">
        <v>11.5</v>
      </c>
      <c r="G13" s="21">
        <v>12.4</v>
      </c>
    </row>
    <row r="14" spans="1:8" s="3" customFormat="1" x14ac:dyDescent="0.2">
      <c r="A14" s="19" t="s">
        <v>14</v>
      </c>
      <c r="B14" s="22">
        <v>137910</v>
      </c>
      <c r="C14" s="22">
        <v>139609</v>
      </c>
      <c r="D14" s="20">
        <v>101.2</v>
      </c>
      <c r="E14" s="22">
        <v>1699</v>
      </c>
      <c r="F14" s="21">
        <v>27.1</v>
      </c>
      <c r="G14" s="21">
        <v>29</v>
      </c>
    </row>
    <row r="15" spans="1:8" s="3" customFormat="1" x14ac:dyDescent="0.2">
      <c r="A15" s="19" t="s">
        <v>15</v>
      </c>
      <c r="B15" s="22">
        <v>234882</v>
      </c>
      <c r="C15" s="22">
        <v>331185</v>
      </c>
      <c r="D15" s="20">
        <v>141</v>
      </c>
      <c r="E15" s="22">
        <v>96303</v>
      </c>
      <c r="F15" s="21">
        <v>12.2</v>
      </c>
      <c r="G15" s="21">
        <v>16.7</v>
      </c>
    </row>
    <row r="16" spans="1:8" s="3" customFormat="1" x14ac:dyDescent="0.2">
      <c r="A16" s="19" t="s">
        <v>16</v>
      </c>
      <c r="B16" s="22">
        <v>46994</v>
      </c>
      <c r="C16" s="22">
        <v>71637</v>
      </c>
      <c r="D16" s="20">
        <v>152.4</v>
      </c>
      <c r="E16" s="22">
        <v>24643</v>
      </c>
      <c r="F16" s="21">
        <v>12</v>
      </c>
      <c r="G16" s="21">
        <v>17.600000000000001</v>
      </c>
    </row>
    <row r="17" spans="1:7" s="3" customFormat="1" x14ac:dyDescent="0.2">
      <c r="A17" s="19" t="s">
        <v>17</v>
      </c>
      <c r="B17" s="22">
        <v>1508</v>
      </c>
      <c r="C17" s="22">
        <v>1980</v>
      </c>
      <c r="D17" s="20">
        <v>131.30000000000001</v>
      </c>
      <c r="E17" s="22">
        <v>472</v>
      </c>
      <c r="F17" s="21">
        <v>29</v>
      </c>
      <c r="G17" s="21">
        <v>30</v>
      </c>
    </row>
    <row r="18" spans="1:7" s="3" customFormat="1" x14ac:dyDescent="0.2">
      <c r="A18" s="19" t="s">
        <v>18</v>
      </c>
      <c r="B18" s="22">
        <v>10740.3</v>
      </c>
      <c r="C18" s="22">
        <v>13535.7</v>
      </c>
      <c r="D18" s="20">
        <v>126</v>
      </c>
      <c r="E18" s="22">
        <v>2795.4</v>
      </c>
      <c r="F18" s="21">
        <v>30</v>
      </c>
      <c r="G18" s="21">
        <v>32.5</v>
      </c>
    </row>
    <row r="19" spans="1:7" s="3" customFormat="1" x14ac:dyDescent="0.2">
      <c r="A19" s="19"/>
      <c r="B19" s="22"/>
      <c r="C19" s="22"/>
      <c r="D19" s="21"/>
      <c r="E19" s="22"/>
      <c r="F19" s="21"/>
      <c r="G19" s="21"/>
    </row>
    <row r="20" spans="1:7" s="2" customFormat="1" ht="25.5" x14ac:dyDescent="0.2">
      <c r="A20" s="27" t="s">
        <v>20</v>
      </c>
      <c r="B20" s="28">
        <v>2044457</v>
      </c>
      <c r="C20" s="28">
        <v>2326811.7000000002</v>
      </c>
      <c r="D20" s="29">
        <v>113.8</v>
      </c>
      <c r="E20" s="28">
        <v>282354.2</v>
      </c>
      <c r="F20" s="29">
        <v>39.700000000000003</v>
      </c>
      <c r="G20" s="29">
        <v>41.9</v>
      </c>
    </row>
    <row r="21" spans="1:7" s="3" customFormat="1" x14ac:dyDescent="0.2">
      <c r="A21" s="19" t="s">
        <v>21</v>
      </c>
      <c r="B21" s="22">
        <v>57488</v>
      </c>
      <c r="C21" s="22">
        <v>64077</v>
      </c>
      <c r="D21" s="21">
        <v>111.5</v>
      </c>
      <c r="E21" s="22">
        <v>6589</v>
      </c>
      <c r="F21" s="21">
        <v>28.4</v>
      </c>
      <c r="G21" s="21">
        <v>31.4</v>
      </c>
    </row>
    <row r="22" spans="1:7" s="3" customFormat="1" x14ac:dyDescent="0.2">
      <c r="A22" s="19" t="s">
        <v>22</v>
      </c>
      <c r="B22" s="22">
        <v>6578</v>
      </c>
      <c r="C22" s="22">
        <v>10524</v>
      </c>
      <c r="D22" s="21">
        <v>171.4</v>
      </c>
      <c r="E22" s="22">
        <v>4383</v>
      </c>
      <c r="F22" s="21">
        <v>21.1</v>
      </c>
      <c r="G22" s="21">
        <v>25.2</v>
      </c>
    </row>
    <row r="23" spans="1:7" s="3" customFormat="1" x14ac:dyDescent="0.2">
      <c r="A23" s="19" t="s">
        <v>23</v>
      </c>
      <c r="B23" s="22">
        <v>163532</v>
      </c>
      <c r="C23" s="22">
        <v>149501.6</v>
      </c>
      <c r="D23" s="21">
        <v>91.4</v>
      </c>
      <c r="E23" s="22">
        <v>-14030.4</v>
      </c>
      <c r="F23" s="21">
        <v>34.200000000000003</v>
      </c>
      <c r="G23" s="21">
        <v>32.6</v>
      </c>
    </row>
    <row r="24" spans="1:7" s="3" customFormat="1" x14ac:dyDescent="0.2">
      <c r="A24" s="19" t="s">
        <v>24</v>
      </c>
      <c r="B24" s="22">
        <v>533100</v>
      </c>
      <c r="C24" s="22">
        <v>568513</v>
      </c>
      <c r="D24" s="21">
        <v>106.6</v>
      </c>
      <c r="E24" s="22">
        <v>35413</v>
      </c>
      <c r="F24" s="21">
        <v>49.7</v>
      </c>
      <c r="G24" s="21">
        <v>52.7</v>
      </c>
    </row>
    <row r="25" spans="1:7" s="3" customFormat="1" x14ac:dyDescent="0.2">
      <c r="A25" s="19" t="s">
        <v>25</v>
      </c>
      <c r="B25" s="22">
        <v>488550</v>
      </c>
      <c r="C25" s="22">
        <v>542909</v>
      </c>
      <c r="D25" s="21">
        <v>111.1</v>
      </c>
      <c r="E25" s="22">
        <v>54359</v>
      </c>
      <c r="F25" s="21">
        <v>56.8</v>
      </c>
      <c r="G25" s="21">
        <v>58.2</v>
      </c>
    </row>
    <row r="26" spans="1:7" s="3" customFormat="1" x14ac:dyDescent="0.2">
      <c r="A26" s="19" t="s">
        <v>26</v>
      </c>
      <c r="B26" s="22">
        <v>2067</v>
      </c>
      <c r="C26" s="22">
        <v>2067</v>
      </c>
      <c r="D26" s="21">
        <v>100</v>
      </c>
      <c r="E26" s="22" t="s">
        <v>11</v>
      </c>
      <c r="F26" s="21">
        <v>68.900000000000006</v>
      </c>
      <c r="G26" s="21">
        <v>68.900000000000006</v>
      </c>
    </row>
    <row r="27" spans="1:7" s="3" customFormat="1" x14ac:dyDescent="0.2">
      <c r="A27" s="19" t="s">
        <v>27</v>
      </c>
      <c r="B27" s="22">
        <v>654419</v>
      </c>
      <c r="C27" s="22">
        <v>788366.7</v>
      </c>
      <c r="D27" s="21">
        <v>120.5</v>
      </c>
      <c r="E27" s="22">
        <v>133947.70000000001</v>
      </c>
      <c r="F27" s="21">
        <v>33.4</v>
      </c>
      <c r="G27" s="21">
        <v>36.6</v>
      </c>
    </row>
    <row r="28" spans="1:7" s="3" customFormat="1" x14ac:dyDescent="0.2">
      <c r="A28" s="19" t="s">
        <v>28</v>
      </c>
      <c r="B28" s="22">
        <v>818</v>
      </c>
      <c r="C28" s="22">
        <v>1305.2</v>
      </c>
      <c r="D28" s="21">
        <v>159.6</v>
      </c>
      <c r="E28" s="22">
        <v>487.2</v>
      </c>
      <c r="F28" s="21">
        <v>17.8</v>
      </c>
      <c r="G28" s="21">
        <v>28.4</v>
      </c>
    </row>
    <row r="29" spans="1:7" s="3" customFormat="1" x14ac:dyDescent="0.2">
      <c r="A29" s="19" t="s">
        <v>29</v>
      </c>
      <c r="B29" s="22">
        <v>33505.800000000003</v>
      </c>
      <c r="C29" s="22">
        <v>49695</v>
      </c>
      <c r="D29" s="21">
        <v>148.30000000000001</v>
      </c>
      <c r="E29" s="22">
        <v>16189.2</v>
      </c>
      <c r="F29" s="21">
        <v>21.3</v>
      </c>
      <c r="G29" s="21">
        <v>26.2</v>
      </c>
    </row>
    <row r="30" spans="1:7" s="3" customFormat="1" x14ac:dyDescent="0.2">
      <c r="A30" s="19" t="s">
        <v>30</v>
      </c>
      <c r="B30" s="22">
        <v>75105</v>
      </c>
      <c r="C30" s="22">
        <v>115310</v>
      </c>
      <c r="D30" s="21">
        <v>153.5</v>
      </c>
      <c r="E30" s="22">
        <v>40205</v>
      </c>
      <c r="F30" s="21">
        <v>27.8</v>
      </c>
      <c r="G30" s="21">
        <v>32.9</v>
      </c>
    </row>
    <row r="31" spans="1:7" s="3" customFormat="1" x14ac:dyDescent="0.2">
      <c r="A31" s="19" t="s">
        <v>31</v>
      </c>
      <c r="B31" s="22">
        <v>6645</v>
      </c>
      <c r="C31" s="22">
        <v>8423</v>
      </c>
      <c r="D31" s="21">
        <v>126.8</v>
      </c>
      <c r="E31" s="22">
        <v>1778</v>
      </c>
      <c r="F31" s="21">
        <v>16.7</v>
      </c>
      <c r="G31" s="21">
        <v>19.3</v>
      </c>
    </row>
    <row r="32" spans="1:7" s="3" customFormat="1" x14ac:dyDescent="0.2">
      <c r="A32" s="19" t="s">
        <v>32</v>
      </c>
      <c r="B32" s="22">
        <v>30289</v>
      </c>
      <c r="C32" s="22">
        <v>37809.599999999999</v>
      </c>
      <c r="D32" s="21">
        <v>124.8</v>
      </c>
      <c r="E32" s="22">
        <v>7520.6</v>
      </c>
      <c r="F32" s="21">
        <v>30.9</v>
      </c>
      <c r="G32" s="21">
        <v>28.9</v>
      </c>
    </row>
    <row r="33" spans="1:7" s="3" customFormat="1" x14ac:dyDescent="0.2">
      <c r="A33" s="19" t="s">
        <v>33</v>
      </c>
      <c r="B33" s="22">
        <v>1823.7</v>
      </c>
      <c r="C33" s="22">
        <v>1996.8</v>
      </c>
      <c r="D33" s="21">
        <v>109.5</v>
      </c>
      <c r="E33" s="22">
        <v>173.1</v>
      </c>
      <c r="F33" s="21">
        <v>27.4</v>
      </c>
      <c r="G33" s="21">
        <v>28.6</v>
      </c>
    </row>
    <row r="34" spans="1:7" s="3" customFormat="1" x14ac:dyDescent="0.2">
      <c r="A34" s="19" t="s">
        <v>34</v>
      </c>
      <c r="B34" s="22" t="s">
        <v>11</v>
      </c>
      <c r="C34" s="22">
        <v>210</v>
      </c>
      <c r="D34" s="22" t="s">
        <v>11</v>
      </c>
      <c r="E34" s="22">
        <v>210</v>
      </c>
      <c r="F34" s="21" t="s">
        <v>11</v>
      </c>
      <c r="G34" s="21">
        <v>35</v>
      </c>
    </row>
    <row r="35" spans="1:7" s="3" customFormat="1" x14ac:dyDescent="0.2">
      <c r="A35" s="19"/>
      <c r="B35" s="22"/>
      <c r="C35" s="22"/>
      <c r="D35" s="21"/>
      <c r="E35" s="22"/>
      <c r="F35" s="21"/>
      <c r="G35" s="21"/>
    </row>
    <row r="36" spans="1:7" s="2" customFormat="1" ht="25.5" x14ac:dyDescent="0.2">
      <c r="A36" s="27" t="s">
        <v>36</v>
      </c>
      <c r="B36" s="28">
        <v>1452847</v>
      </c>
      <c r="C36" s="28">
        <v>1555870</v>
      </c>
      <c r="D36" s="29">
        <v>107.1</v>
      </c>
      <c r="E36" s="28">
        <v>103023</v>
      </c>
      <c r="F36" s="29">
        <v>27.9</v>
      </c>
      <c r="G36" s="29">
        <v>29.2</v>
      </c>
    </row>
    <row r="37" spans="1:7" s="3" customFormat="1" x14ac:dyDescent="0.2">
      <c r="A37" s="19" t="s">
        <v>37</v>
      </c>
      <c r="B37" s="22">
        <v>449876</v>
      </c>
      <c r="C37" s="22">
        <v>361692</v>
      </c>
      <c r="D37" s="21">
        <v>80.400000000000006</v>
      </c>
      <c r="E37" s="22">
        <v>-88184</v>
      </c>
      <c r="F37" s="21">
        <v>29.5</v>
      </c>
      <c r="G37" s="21">
        <v>29</v>
      </c>
    </row>
    <row r="38" spans="1:7" s="3" customFormat="1" x14ac:dyDescent="0.2">
      <c r="A38" s="19" t="s">
        <v>38</v>
      </c>
      <c r="B38" s="22">
        <v>238565</v>
      </c>
      <c r="C38" s="22">
        <v>268879</v>
      </c>
      <c r="D38" s="21">
        <v>112.7</v>
      </c>
      <c r="E38" s="22">
        <v>30314</v>
      </c>
      <c r="F38" s="21">
        <v>25.8</v>
      </c>
      <c r="G38" s="21">
        <v>27.7</v>
      </c>
    </row>
    <row r="39" spans="1:7" s="3" customFormat="1" x14ac:dyDescent="0.2">
      <c r="A39" s="19" t="s">
        <v>39</v>
      </c>
      <c r="B39" s="22">
        <v>173641</v>
      </c>
      <c r="C39" s="22">
        <v>159401</v>
      </c>
      <c r="D39" s="21">
        <v>91.8</v>
      </c>
      <c r="E39" s="22">
        <v>-14240</v>
      </c>
      <c r="F39" s="21">
        <v>25</v>
      </c>
      <c r="G39" s="21">
        <v>28.2</v>
      </c>
    </row>
    <row r="40" spans="1:7" s="3" customFormat="1" x14ac:dyDescent="0.2">
      <c r="A40" s="19" t="s">
        <v>40</v>
      </c>
      <c r="B40" s="22">
        <v>7760</v>
      </c>
      <c r="C40" s="22">
        <v>10304</v>
      </c>
      <c r="D40" s="21">
        <v>132.80000000000001</v>
      </c>
      <c r="E40" s="22">
        <v>2544</v>
      </c>
      <c r="F40" s="21">
        <v>19.899999999999999</v>
      </c>
      <c r="G40" s="21">
        <v>22.3</v>
      </c>
    </row>
    <row r="41" spans="1:7" s="3" customFormat="1" x14ac:dyDescent="0.2">
      <c r="A41" s="19" t="s">
        <v>42</v>
      </c>
      <c r="B41" s="22">
        <v>574645</v>
      </c>
      <c r="C41" s="22">
        <v>741370</v>
      </c>
      <c r="D41" s="21">
        <v>129</v>
      </c>
      <c r="E41" s="22">
        <v>166725</v>
      </c>
      <c r="F41" s="21">
        <v>28.4</v>
      </c>
      <c r="G41" s="21">
        <v>30.1</v>
      </c>
    </row>
    <row r="42" spans="1:7" s="3" customFormat="1" x14ac:dyDescent="0.2">
      <c r="A42" s="19" t="s">
        <v>43</v>
      </c>
      <c r="B42" s="22">
        <v>16120</v>
      </c>
      <c r="C42" s="22">
        <v>24528</v>
      </c>
      <c r="D42" s="21">
        <v>152.19999999999999</v>
      </c>
      <c r="E42" s="22">
        <v>8408</v>
      </c>
      <c r="F42" s="21">
        <v>32.5</v>
      </c>
      <c r="G42" s="21">
        <v>33.200000000000003</v>
      </c>
    </row>
    <row r="43" spans="1:7" s="3" customFormat="1" x14ac:dyDescent="0.2">
      <c r="A43" s="19"/>
      <c r="B43" s="22"/>
      <c r="C43" s="22"/>
      <c r="D43" s="21"/>
      <c r="E43" s="22"/>
      <c r="F43" s="21"/>
      <c r="G43" s="21"/>
    </row>
    <row r="44" spans="1:7" s="2" customFormat="1" x14ac:dyDescent="0.2">
      <c r="A44" s="27" t="s">
        <v>45</v>
      </c>
      <c r="B44" s="28">
        <v>102289</v>
      </c>
      <c r="C44" s="28">
        <v>146480</v>
      </c>
      <c r="D44" s="29">
        <v>143.19999999999999</v>
      </c>
      <c r="E44" s="28">
        <v>44191</v>
      </c>
      <c r="F44" s="29">
        <v>21.7</v>
      </c>
      <c r="G44" s="29">
        <v>25.2</v>
      </c>
    </row>
    <row r="45" spans="1:7" s="3" customFormat="1" x14ac:dyDescent="0.2">
      <c r="A45" s="19" t="s">
        <v>46</v>
      </c>
      <c r="B45" s="22">
        <v>10162</v>
      </c>
      <c r="C45" s="22">
        <v>15746</v>
      </c>
      <c r="D45" s="21">
        <v>154.9</v>
      </c>
      <c r="E45" s="22">
        <v>5584</v>
      </c>
      <c r="F45" s="21">
        <v>22.6</v>
      </c>
      <c r="G45" s="21">
        <v>27.9</v>
      </c>
    </row>
    <row r="46" spans="1:7" s="3" customFormat="1" x14ac:dyDescent="0.2">
      <c r="A46" s="19" t="s">
        <v>47</v>
      </c>
      <c r="B46" s="22">
        <v>74042</v>
      </c>
      <c r="C46" s="22">
        <v>87778</v>
      </c>
      <c r="D46" s="21">
        <v>118.6</v>
      </c>
      <c r="E46" s="22">
        <v>13736</v>
      </c>
      <c r="F46" s="21">
        <v>21.2</v>
      </c>
      <c r="G46" s="21">
        <v>24.7</v>
      </c>
    </row>
    <row r="47" spans="1:7" s="3" customFormat="1" x14ac:dyDescent="0.2">
      <c r="A47" s="19" t="s">
        <v>48</v>
      </c>
      <c r="B47" s="22">
        <v>17125</v>
      </c>
      <c r="C47" s="22">
        <v>41751</v>
      </c>
      <c r="D47" s="21">
        <v>243.8</v>
      </c>
      <c r="E47" s="22">
        <v>24626</v>
      </c>
      <c r="F47" s="21">
        <v>23.7</v>
      </c>
      <c r="G47" s="21">
        <v>25.4</v>
      </c>
    </row>
    <row r="48" spans="1:7" s="3" customFormat="1" x14ac:dyDescent="0.2">
      <c r="A48" s="19" t="s">
        <v>49</v>
      </c>
      <c r="B48" s="22">
        <v>960</v>
      </c>
      <c r="C48" s="22">
        <v>1205</v>
      </c>
      <c r="D48" s="21">
        <v>125.5</v>
      </c>
      <c r="E48" s="22">
        <v>245</v>
      </c>
      <c r="F48" s="21">
        <v>22.3</v>
      </c>
      <c r="G48" s="21">
        <v>22.7</v>
      </c>
    </row>
    <row r="49" spans="1:7" s="3" customFormat="1" x14ac:dyDescent="0.2">
      <c r="A49" s="19"/>
      <c r="B49" s="22"/>
      <c r="C49" s="22"/>
      <c r="D49" s="21"/>
      <c r="E49" s="22"/>
      <c r="F49" s="21"/>
      <c r="G49" s="21"/>
    </row>
    <row r="50" spans="1:7" s="2" customFormat="1" x14ac:dyDescent="0.2">
      <c r="A50" s="27" t="s">
        <v>50</v>
      </c>
      <c r="B50" s="28">
        <v>1553617</v>
      </c>
      <c r="C50" s="28">
        <v>1671623.5</v>
      </c>
      <c r="D50" s="33">
        <v>107.6</v>
      </c>
      <c r="E50" s="28">
        <v>118006.5</v>
      </c>
      <c r="F50" s="33">
        <v>24.5</v>
      </c>
      <c r="G50" s="33">
        <v>25.6</v>
      </c>
    </row>
    <row r="51" spans="1:7" s="3" customFormat="1" x14ac:dyDescent="0.2">
      <c r="A51" s="19" t="s">
        <v>51</v>
      </c>
      <c r="B51" s="22">
        <v>27748</v>
      </c>
      <c r="C51" s="22">
        <v>32148</v>
      </c>
      <c r="D51" s="20">
        <v>115.9</v>
      </c>
      <c r="E51" s="22">
        <v>4400</v>
      </c>
      <c r="F51" s="20">
        <v>21.6</v>
      </c>
      <c r="G51" s="20">
        <v>24.1</v>
      </c>
    </row>
    <row r="52" spans="1:7" s="3" customFormat="1" x14ac:dyDescent="0.2">
      <c r="A52" s="19" t="s">
        <v>52</v>
      </c>
      <c r="B52" s="22">
        <v>214826</v>
      </c>
      <c r="C52" s="22">
        <v>240085</v>
      </c>
      <c r="D52" s="20">
        <v>111.8</v>
      </c>
      <c r="E52" s="22">
        <v>25259</v>
      </c>
      <c r="F52" s="20">
        <v>35.1</v>
      </c>
      <c r="G52" s="20">
        <v>36.4</v>
      </c>
    </row>
    <row r="53" spans="1:7" s="3" customFormat="1" x14ac:dyDescent="0.2">
      <c r="A53" s="19" t="s">
        <v>53</v>
      </c>
      <c r="B53" s="22">
        <v>100095</v>
      </c>
      <c r="C53" s="22">
        <v>118518.5</v>
      </c>
      <c r="D53" s="20">
        <v>118.4</v>
      </c>
      <c r="E53" s="22">
        <v>18423.5</v>
      </c>
      <c r="F53" s="20">
        <v>21.6</v>
      </c>
      <c r="G53" s="20">
        <v>24.2</v>
      </c>
    </row>
    <row r="54" spans="1:7" s="3" customFormat="1" x14ac:dyDescent="0.2">
      <c r="A54" s="19" t="s">
        <v>54</v>
      </c>
      <c r="B54" s="22">
        <v>421425</v>
      </c>
      <c r="C54" s="22">
        <v>447944</v>
      </c>
      <c r="D54" s="20">
        <v>106.3</v>
      </c>
      <c r="E54" s="22">
        <v>26519</v>
      </c>
      <c r="F54" s="20">
        <v>24.7</v>
      </c>
      <c r="G54" s="20">
        <v>25.6</v>
      </c>
    </row>
    <row r="55" spans="1:7" s="3" customFormat="1" x14ac:dyDescent="0.2">
      <c r="A55" s="19" t="s">
        <v>55</v>
      </c>
      <c r="B55" s="22">
        <v>32558</v>
      </c>
      <c r="C55" s="22">
        <v>37138</v>
      </c>
      <c r="D55" s="20">
        <v>114.1</v>
      </c>
      <c r="E55" s="22">
        <v>4580</v>
      </c>
      <c r="F55" s="20">
        <v>30.4</v>
      </c>
      <c r="G55" s="20">
        <v>36.200000000000003</v>
      </c>
    </row>
    <row r="56" spans="1:7" s="3" customFormat="1" x14ac:dyDescent="0.2">
      <c r="A56" s="19" t="s">
        <v>56</v>
      </c>
      <c r="B56" s="22">
        <v>391980</v>
      </c>
      <c r="C56" s="22">
        <v>415075.4</v>
      </c>
      <c r="D56" s="20">
        <v>105.9</v>
      </c>
      <c r="E56" s="22">
        <v>23095.4</v>
      </c>
      <c r="F56" s="20">
        <v>22.4</v>
      </c>
      <c r="G56" s="20">
        <v>23.6</v>
      </c>
    </row>
    <row r="57" spans="1:7" s="3" customFormat="1" x14ac:dyDescent="0.2">
      <c r="A57" s="19" t="s">
        <v>58</v>
      </c>
      <c r="B57" s="22">
        <v>392190</v>
      </c>
      <c r="C57" s="22">
        <v>412259</v>
      </c>
      <c r="D57" s="20">
        <v>105.1</v>
      </c>
      <c r="E57" s="22">
        <v>20069</v>
      </c>
      <c r="F57" s="20">
        <v>23.8</v>
      </c>
      <c r="G57" s="21">
        <v>24</v>
      </c>
    </row>
    <row r="58" spans="1:7" s="3" customFormat="1" x14ac:dyDescent="0.2">
      <c r="A58" s="19" t="s">
        <v>60</v>
      </c>
      <c r="B58" s="22">
        <v>5353</v>
      </c>
      <c r="C58" s="22">
        <v>5593.6</v>
      </c>
      <c r="D58" s="20">
        <v>104.5</v>
      </c>
      <c r="E58" s="22">
        <v>240.6</v>
      </c>
      <c r="F58" s="20">
        <v>20.399999999999999</v>
      </c>
      <c r="G58" s="20">
        <v>20.7</v>
      </c>
    </row>
    <row r="59" spans="1:7" s="3" customFormat="1" x14ac:dyDescent="0.2">
      <c r="A59" s="19"/>
      <c r="B59" s="22"/>
      <c r="C59" s="22"/>
      <c r="D59" s="21"/>
      <c r="E59" s="22"/>
      <c r="F59" s="21"/>
      <c r="G59" s="21"/>
    </row>
    <row r="60" spans="1:7" s="2" customFormat="1" x14ac:dyDescent="0.2">
      <c r="A60" s="27" t="s">
        <v>61</v>
      </c>
      <c r="B60" s="28">
        <v>212746</v>
      </c>
      <c r="C60" s="33">
        <v>317152</v>
      </c>
      <c r="D60" s="29">
        <v>149.1</v>
      </c>
      <c r="E60" s="33">
        <v>104406</v>
      </c>
      <c r="F60" s="29">
        <v>20</v>
      </c>
      <c r="G60" s="29">
        <v>28.5</v>
      </c>
    </row>
    <row r="61" spans="1:7" s="3" customFormat="1" x14ac:dyDescent="0.2">
      <c r="A61" s="19" t="s">
        <v>62</v>
      </c>
      <c r="B61" s="22">
        <v>12153</v>
      </c>
      <c r="C61" s="20">
        <v>32196</v>
      </c>
      <c r="D61" s="21">
        <v>264.89999999999998</v>
      </c>
      <c r="E61" s="20">
        <v>20043</v>
      </c>
      <c r="F61" s="21">
        <v>15.7</v>
      </c>
      <c r="G61" s="21">
        <v>32.200000000000003</v>
      </c>
    </row>
    <row r="62" spans="1:7" s="3" customFormat="1" x14ac:dyDescent="0.2">
      <c r="A62" s="19" t="s">
        <v>63</v>
      </c>
      <c r="B62" s="22">
        <v>84150</v>
      </c>
      <c r="C62" s="20">
        <v>124905</v>
      </c>
      <c r="D62" s="21">
        <v>148.4</v>
      </c>
      <c r="E62" s="20">
        <v>40755</v>
      </c>
      <c r="F62" s="21">
        <v>17.2</v>
      </c>
      <c r="G62" s="21">
        <v>30.8</v>
      </c>
    </row>
    <row r="63" spans="1:7" s="3" customFormat="1" x14ac:dyDescent="0.2">
      <c r="A63" s="19" t="s">
        <v>64</v>
      </c>
      <c r="B63" s="22">
        <v>73616</v>
      </c>
      <c r="C63" s="20">
        <v>66940</v>
      </c>
      <c r="D63" s="21">
        <v>90.9</v>
      </c>
      <c r="E63" s="20">
        <v>-6676</v>
      </c>
      <c r="F63" s="21">
        <v>28.4</v>
      </c>
      <c r="G63" s="21">
        <v>31.7</v>
      </c>
    </row>
    <row r="64" spans="1:7" s="3" customFormat="1" x14ac:dyDescent="0.2">
      <c r="A64" s="19" t="s">
        <v>65</v>
      </c>
      <c r="B64" s="22">
        <v>42827</v>
      </c>
      <c r="C64" s="20">
        <v>93111</v>
      </c>
      <c r="D64" s="21">
        <v>217.4</v>
      </c>
      <c r="E64" s="20">
        <v>50284</v>
      </c>
      <c r="F64" s="21">
        <v>18</v>
      </c>
      <c r="G64" s="21">
        <v>23.4</v>
      </c>
    </row>
    <row r="65" spans="1:7" s="3" customFormat="1" x14ac:dyDescent="0.2">
      <c r="A65" s="19"/>
      <c r="B65" s="22"/>
      <c r="C65" s="22"/>
      <c r="D65" s="21"/>
      <c r="E65" s="22"/>
      <c r="F65" s="21"/>
      <c r="G65" s="21"/>
    </row>
    <row r="66" spans="1:7" s="2" customFormat="1" x14ac:dyDescent="0.2">
      <c r="A66" s="27" t="s">
        <v>67</v>
      </c>
      <c r="B66" s="28">
        <v>3181446.78</v>
      </c>
      <c r="C66" s="28">
        <v>6805705.9000000004</v>
      </c>
      <c r="D66" s="33">
        <v>213.9</v>
      </c>
      <c r="E66" s="28">
        <v>3624259.12</v>
      </c>
      <c r="F66" s="29">
        <v>15</v>
      </c>
      <c r="G66" s="29">
        <v>31.9</v>
      </c>
    </row>
    <row r="67" spans="1:7" s="3" customFormat="1" x14ac:dyDescent="0.2">
      <c r="A67" s="19" t="s">
        <v>68</v>
      </c>
      <c r="B67" s="22">
        <v>149181</v>
      </c>
      <c r="C67" s="22">
        <v>303899</v>
      </c>
      <c r="D67" s="20">
        <v>203.7</v>
      </c>
      <c r="E67" s="22">
        <v>154718</v>
      </c>
      <c r="F67" s="21">
        <v>15.5</v>
      </c>
      <c r="G67" s="21">
        <v>29.5</v>
      </c>
    </row>
    <row r="68" spans="1:7" s="3" customFormat="1" x14ac:dyDescent="0.2">
      <c r="A68" s="19" t="s">
        <v>69</v>
      </c>
      <c r="B68" s="22">
        <v>445007.3</v>
      </c>
      <c r="C68" s="22">
        <v>1300377</v>
      </c>
      <c r="D68" s="20">
        <v>292.2</v>
      </c>
      <c r="E68" s="22">
        <v>855369.7</v>
      </c>
      <c r="F68" s="21">
        <v>11.2</v>
      </c>
      <c r="G68" s="21">
        <v>33.4</v>
      </c>
    </row>
    <row r="69" spans="1:7" s="3" customFormat="1" x14ac:dyDescent="0.2">
      <c r="A69" s="19" t="s">
        <v>70</v>
      </c>
      <c r="B69" s="22">
        <v>150191</v>
      </c>
      <c r="C69" s="22">
        <v>259391</v>
      </c>
      <c r="D69" s="20">
        <v>172.7</v>
      </c>
      <c r="E69" s="22">
        <v>109200</v>
      </c>
      <c r="F69" s="21">
        <v>15.7</v>
      </c>
      <c r="G69" s="21">
        <v>30</v>
      </c>
    </row>
    <row r="70" spans="1:7" s="3" customFormat="1" x14ac:dyDescent="0.2">
      <c r="A70" s="19" t="s">
        <v>71</v>
      </c>
      <c r="B70" s="22">
        <v>483072</v>
      </c>
      <c r="C70" s="22">
        <v>1186313</v>
      </c>
      <c r="D70" s="20">
        <v>245.6</v>
      </c>
      <c r="E70" s="22">
        <v>703241</v>
      </c>
      <c r="F70" s="21">
        <v>14.4</v>
      </c>
      <c r="G70" s="21">
        <v>33.200000000000003</v>
      </c>
    </row>
    <row r="71" spans="1:7" s="3" customFormat="1" x14ac:dyDescent="0.2">
      <c r="A71" s="19" t="s">
        <v>72</v>
      </c>
      <c r="B71" s="22">
        <v>250782</v>
      </c>
      <c r="C71" s="22">
        <v>876626</v>
      </c>
      <c r="D71" s="20">
        <v>349.6</v>
      </c>
      <c r="E71" s="22">
        <v>625844</v>
      </c>
      <c r="F71" s="21">
        <v>7</v>
      </c>
      <c r="G71" s="21">
        <v>26.7</v>
      </c>
    </row>
    <row r="72" spans="1:7" s="3" customFormat="1" x14ac:dyDescent="0.2">
      <c r="A72" s="19" t="s">
        <v>73</v>
      </c>
      <c r="B72" s="22">
        <v>966544</v>
      </c>
      <c r="C72" s="22">
        <v>1798728</v>
      </c>
      <c r="D72" s="20">
        <v>186.1</v>
      </c>
      <c r="E72" s="22">
        <v>832184</v>
      </c>
      <c r="F72" s="21">
        <v>18.3</v>
      </c>
      <c r="G72" s="21">
        <v>32.799999999999997</v>
      </c>
    </row>
    <row r="73" spans="1:7" s="3" customFormat="1" x14ac:dyDescent="0.2">
      <c r="A73" s="19" t="s">
        <v>75</v>
      </c>
      <c r="B73" s="22">
        <v>471336.48</v>
      </c>
      <c r="C73" s="22">
        <v>700287.9</v>
      </c>
      <c r="D73" s="20">
        <v>148.6</v>
      </c>
      <c r="E73" s="22">
        <v>228951.42</v>
      </c>
      <c r="F73" s="21">
        <v>22.3</v>
      </c>
      <c r="G73" s="21">
        <v>33.799999999999997</v>
      </c>
    </row>
    <row r="74" spans="1:7" s="3" customFormat="1" x14ac:dyDescent="0.2">
      <c r="A74" s="19" t="s">
        <v>76</v>
      </c>
      <c r="B74" s="22">
        <v>229633</v>
      </c>
      <c r="C74" s="22">
        <v>323227</v>
      </c>
      <c r="D74" s="20">
        <v>140.80000000000001</v>
      </c>
      <c r="E74" s="22">
        <v>93594</v>
      </c>
      <c r="F74" s="21">
        <v>24.5</v>
      </c>
      <c r="G74" s="21">
        <v>33.5</v>
      </c>
    </row>
    <row r="75" spans="1:7" s="3" customFormat="1" x14ac:dyDescent="0.2">
      <c r="A75" s="19" t="s">
        <v>78</v>
      </c>
      <c r="B75" s="22">
        <v>35700</v>
      </c>
      <c r="C75" s="22">
        <v>56857</v>
      </c>
      <c r="D75" s="20">
        <v>159.30000000000001</v>
      </c>
      <c r="E75" s="22">
        <v>21157</v>
      </c>
      <c r="F75" s="21">
        <v>25.5</v>
      </c>
      <c r="G75" s="21">
        <v>35.299999999999997</v>
      </c>
    </row>
    <row r="76" spans="1:7" s="3" customFormat="1" x14ac:dyDescent="0.2">
      <c r="A76" s="19"/>
      <c r="B76" s="22"/>
      <c r="C76" s="22"/>
      <c r="D76" s="21"/>
      <c r="E76" s="22"/>
      <c r="F76" s="21"/>
      <c r="G76" s="21"/>
    </row>
    <row r="77" spans="1:7" s="2" customFormat="1" x14ac:dyDescent="0.2">
      <c r="A77" s="27" t="s">
        <v>80</v>
      </c>
      <c r="B77" s="28">
        <v>64953</v>
      </c>
      <c r="C77" s="28">
        <v>91869</v>
      </c>
      <c r="D77" s="29">
        <v>141.4</v>
      </c>
      <c r="E77" s="28">
        <v>26916</v>
      </c>
      <c r="F77" s="29">
        <v>18.899999999999999</v>
      </c>
      <c r="G77" s="29">
        <v>25.9</v>
      </c>
    </row>
    <row r="78" spans="1:7" s="2" customFormat="1" x14ac:dyDescent="0.2">
      <c r="A78" s="27"/>
      <c r="B78" s="28"/>
      <c r="C78" s="28"/>
      <c r="D78" s="29"/>
      <c r="E78" s="28"/>
      <c r="F78" s="29"/>
      <c r="G78" s="29"/>
    </row>
    <row r="79" spans="1:7" s="2" customFormat="1" x14ac:dyDescent="0.2">
      <c r="A79" s="27" t="s">
        <v>81</v>
      </c>
      <c r="B79" s="28">
        <v>34468</v>
      </c>
      <c r="C79" s="28">
        <v>59682.3</v>
      </c>
      <c r="D79" s="33">
        <v>173.2</v>
      </c>
      <c r="E79" s="28">
        <v>25214.3</v>
      </c>
      <c r="F79" s="33">
        <v>14.9</v>
      </c>
      <c r="G79" s="33">
        <v>22.3</v>
      </c>
    </row>
    <row r="80" spans="1:7" s="3" customFormat="1" x14ac:dyDescent="0.2">
      <c r="B80" s="9"/>
      <c r="C80" s="9"/>
      <c r="D80" s="9"/>
      <c r="E80" s="9"/>
      <c r="F80" s="9"/>
      <c r="G80" s="9"/>
    </row>
  </sheetData>
  <mergeCells count="12">
    <mergeCell ref="D6:D7"/>
    <mergeCell ref="E6:E7"/>
    <mergeCell ref="F6:F7"/>
    <mergeCell ref="G6:G7"/>
    <mergeCell ref="A2:G2"/>
    <mergeCell ref="A3:G3"/>
    <mergeCell ref="D5:E5"/>
    <mergeCell ref="F5:G5"/>
    <mergeCell ref="A5:A7"/>
    <mergeCell ref="B5:C5"/>
    <mergeCell ref="B6:B7"/>
    <mergeCell ref="C6:C7"/>
  </mergeCells>
  <hyperlinks>
    <hyperlink ref="A1" location="содержание!A1" display="Содержание" xr:uid="{5368C8F4-17CC-486E-B47D-01E476270F70}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67C79-63AF-4660-888F-4726252B7294}">
  <dimension ref="A1:H78"/>
  <sheetViews>
    <sheetView workbookViewId="0">
      <selection activeCell="K59" sqref="K59"/>
    </sheetView>
  </sheetViews>
  <sheetFormatPr defaultRowHeight="12.75" x14ac:dyDescent="0.2"/>
  <cols>
    <col min="1" max="1" width="28.28515625" customWidth="1"/>
  </cols>
  <sheetData>
    <row r="1" spans="1:8" s="3" customFormat="1" ht="13.5" customHeight="1" x14ac:dyDescent="0.2">
      <c r="A1" s="59" t="s">
        <v>147</v>
      </c>
      <c r="H1"/>
    </row>
    <row r="2" spans="1:8" s="3" customFormat="1" x14ac:dyDescent="0.2">
      <c r="A2" s="65" t="s">
        <v>94</v>
      </c>
      <c r="B2" s="65"/>
      <c r="C2" s="65"/>
      <c r="D2" s="65"/>
      <c r="E2" s="65"/>
      <c r="F2" s="65"/>
      <c r="G2" s="65"/>
    </row>
    <row r="3" spans="1:8" s="3" customFormat="1" x14ac:dyDescent="0.2">
      <c r="A3" s="65" t="s">
        <v>95</v>
      </c>
      <c r="B3" s="78"/>
      <c r="C3" s="78"/>
      <c r="D3" s="78"/>
      <c r="E3" s="78"/>
      <c r="F3" s="78"/>
      <c r="G3" s="78"/>
    </row>
    <row r="4" spans="1:8" s="3" customFormat="1" ht="13.5" customHeight="1" x14ac:dyDescent="0.2">
      <c r="B4" s="9"/>
      <c r="C4" s="9"/>
      <c r="D4" s="9"/>
      <c r="E4" s="9"/>
      <c r="F4" s="9"/>
      <c r="G4" s="9" t="s">
        <v>89</v>
      </c>
    </row>
    <row r="5" spans="1:8" s="3" customFormat="1" ht="13.5" customHeight="1" x14ac:dyDescent="0.2">
      <c r="A5" s="67" t="s">
        <v>117</v>
      </c>
      <c r="B5" s="80" t="s">
        <v>1</v>
      </c>
      <c r="C5" s="81"/>
      <c r="D5" s="80" t="s">
        <v>90</v>
      </c>
      <c r="E5" s="81"/>
      <c r="F5" s="80" t="s">
        <v>91</v>
      </c>
      <c r="G5" s="81"/>
    </row>
    <row r="6" spans="1:8" s="3" customFormat="1" ht="13.5" customHeight="1" x14ac:dyDescent="0.2">
      <c r="A6" s="68"/>
      <c r="B6" s="67" t="s">
        <v>8</v>
      </c>
      <c r="C6" s="67" t="s">
        <v>7</v>
      </c>
      <c r="D6" s="67" t="s">
        <v>92</v>
      </c>
      <c r="E6" s="67" t="s">
        <v>93</v>
      </c>
      <c r="F6" s="67" t="s">
        <v>8</v>
      </c>
      <c r="G6" s="67" t="s">
        <v>7</v>
      </c>
    </row>
    <row r="7" spans="1:8" s="3" customFormat="1" ht="13.5" customHeight="1" x14ac:dyDescent="0.2">
      <c r="A7" s="69"/>
      <c r="B7" s="69"/>
      <c r="C7" s="69"/>
      <c r="D7" s="69"/>
      <c r="E7" s="69"/>
      <c r="F7" s="69"/>
      <c r="G7" s="69"/>
    </row>
    <row r="8" spans="1:8" s="3" customFormat="1" ht="13.5" customHeight="1" x14ac:dyDescent="0.2">
      <c r="A8" s="32"/>
      <c r="B8" s="32">
        <v>1</v>
      </c>
      <c r="C8" s="32">
        <v>2</v>
      </c>
      <c r="D8" s="32">
        <v>3</v>
      </c>
      <c r="E8" s="32">
        <v>4</v>
      </c>
      <c r="F8" s="32">
        <v>5</v>
      </c>
      <c r="G8" s="32">
        <v>6</v>
      </c>
    </row>
    <row r="9" spans="1:8" s="3" customFormat="1" ht="13.5" customHeight="1" x14ac:dyDescent="0.2">
      <c r="A9" s="34"/>
      <c r="B9" s="34"/>
      <c r="C9" s="34"/>
      <c r="D9" s="34"/>
      <c r="E9" s="34"/>
      <c r="F9" s="34"/>
      <c r="G9" s="34"/>
    </row>
    <row r="10" spans="1:8" s="2" customFormat="1" x14ac:dyDescent="0.2">
      <c r="A10" s="27" t="s">
        <v>10</v>
      </c>
      <c r="B10" s="28">
        <v>7753119.8799999999</v>
      </c>
      <c r="C10" s="28">
        <f>C12+C20+C33+C41+C47+C57+C63+C74+C76</f>
        <v>12022588.300000001</v>
      </c>
      <c r="D10" s="29">
        <f>C10/B10*100</f>
        <v>155.06774674042575</v>
      </c>
      <c r="E10" s="28">
        <f>C10-B10</f>
        <v>4269468.4200000009</v>
      </c>
      <c r="F10" s="33">
        <v>18.899999999999999</v>
      </c>
      <c r="G10" s="33">
        <v>28.7</v>
      </c>
    </row>
    <row r="11" spans="1:8" s="2" customFormat="1" x14ac:dyDescent="0.2">
      <c r="A11" s="27"/>
      <c r="B11" s="28"/>
      <c r="C11" s="28"/>
      <c r="D11" s="29"/>
      <c r="E11" s="28"/>
      <c r="F11" s="29"/>
      <c r="G11" s="29"/>
    </row>
    <row r="12" spans="1:8" s="2" customFormat="1" x14ac:dyDescent="0.2">
      <c r="A12" s="27" t="s">
        <v>12</v>
      </c>
      <c r="B12" s="28">
        <v>392822.3</v>
      </c>
      <c r="C12" s="28">
        <v>481871.7</v>
      </c>
      <c r="D12" s="29">
        <v>122.7</v>
      </c>
      <c r="E12" s="28">
        <v>89049.4</v>
      </c>
      <c r="F12" s="29">
        <v>14.4</v>
      </c>
      <c r="G12" s="29">
        <v>17.5</v>
      </c>
    </row>
    <row r="13" spans="1:8" s="3" customFormat="1" x14ac:dyDescent="0.2">
      <c r="A13" s="19" t="s">
        <v>13</v>
      </c>
      <c r="B13" s="22">
        <v>36877</v>
      </c>
      <c r="C13" s="22">
        <v>39706</v>
      </c>
      <c r="D13" s="21">
        <v>107.7</v>
      </c>
      <c r="E13" s="22">
        <v>2829</v>
      </c>
      <c r="F13" s="21">
        <v>11.5</v>
      </c>
      <c r="G13" s="21">
        <v>12.4</v>
      </c>
    </row>
    <row r="14" spans="1:8" s="3" customFormat="1" x14ac:dyDescent="0.2">
      <c r="A14" s="19" t="s">
        <v>14</v>
      </c>
      <c r="B14" s="22">
        <v>109100</v>
      </c>
      <c r="C14" s="22">
        <v>111984</v>
      </c>
      <c r="D14" s="21">
        <v>102.6</v>
      </c>
      <c r="E14" s="22">
        <v>2884</v>
      </c>
      <c r="F14" s="21">
        <v>24.9</v>
      </c>
      <c r="G14" s="21">
        <v>25.8</v>
      </c>
    </row>
    <row r="15" spans="1:8" s="3" customFormat="1" x14ac:dyDescent="0.2">
      <c r="A15" s="19" t="s">
        <v>15</v>
      </c>
      <c r="B15" s="22">
        <v>234597</v>
      </c>
      <c r="C15" s="22">
        <v>317416</v>
      </c>
      <c r="D15" s="21">
        <v>135.30000000000001</v>
      </c>
      <c r="E15" s="22">
        <v>82819</v>
      </c>
      <c r="F15" s="21">
        <v>12.2</v>
      </c>
      <c r="G15" s="21">
        <v>16.2</v>
      </c>
    </row>
    <row r="16" spans="1:8" s="3" customFormat="1" x14ac:dyDescent="0.2">
      <c r="A16" s="19" t="s">
        <v>16</v>
      </c>
      <c r="B16" s="22">
        <v>46994</v>
      </c>
      <c r="C16" s="22">
        <v>71637</v>
      </c>
      <c r="D16" s="21">
        <v>152.4</v>
      </c>
      <c r="E16" s="22">
        <v>24643</v>
      </c>
      <c r="F16" s="21">
        <v>12</v>
      </c>
      <c r="G16" s="21">
        <v>17.600000000000001</v>
      </c>
    </row>
    <row r="17" spans="1:7" s="3" customFormat="1" x14ac:dyDescent="0.2">
      <c r="A17" s="19" t="s">
        <v>17</v>
      </c>
      <c r="B17" s="22">
        <v>1508</v>
      </c>
      <c r="C17" s="22">
        <v>1980</v>
      </c>
      <c r="D17" s="21">
        <v>131.30000000000001</v>
      </c>
      <c r="E17" s="22">
        <v>472</v>
      </c>
      <c r="F17" s="21">
        <v>29</v>
      </c>
      <c r="G17" s="21">
        <v>30</v>
      </c>
    </row>
    <row r="18" spans="1:7" s="3" customFormat="1" x14ac:dyDescent="0.2">
      <c r="A18" s="19" t="s">
        <v>18</v>
      </c>
      <c r="B18" s="22">
        <v>10740.3</v>
      </c>
      <c r="C18" s="22">
        <v>10785.7</v>
      </c>
      <c r="D18" s="21">
        <v>100.4</v>
      </c>
      <c r="E18" s="22">
        <v>45.400000000001498</v>
      </c>
      <c r="F18" s="21">
        <v>30</v>
      </c>
      <c r="G18" s="21">
        <v>29.9</v>
      </c>
    </row>
    <row r="19" spans="1:7" s="3" customFormat="1" x14ac:dyDescent="0.2">
      <c r="A19" s="19"/>
      <c r="B19" s="22"/>
      <c r="C19" s="22"/>
      <c r="D19" s="21"/>
      <c r="E19" s="22"/>
      <c r="F19" s="21"/>
      <c r="G19" s="21"/>
    </row>
    <row r="20" spans="1:7" s="2" customFormat="1" ht="25.5" x14ac:dyDescent="0.2">
      <c r="A20" s="27" t="s">
        <v>20</v>
      </c>
      <c r="B20" s="28">
        <v>896790.8</v>
      </c>
      <c r="C20" s="28">
        <v>1089709.8999999999</v>
      </c>
      <c r="D20" s="29">
        <v>121.5</v>
      </c>
      <c r="E20" s="28">
        <v>192919.1</v>
      </c>
      <c r="F20" s="29">
        <v>25.2</v>
      </c>
      <c r="G20" s="29">
        <v>28.2</v>
      </c>
    </row>
    <row r="21" spans="1:7" s="3" customFormat="1" x14ac:dyDescent="0.2">
      <c r="A21" s="19" t="s">
        <v>21</v>
      </c>
      <c r="B21" s="22">
        <v>25871</v>
      </c>
      <c r="C21" s="22">
        <v>30887</v>
      </c>
      <c r="D21" s="21">
        <v>119.4</v>
      </c>
      <c r="E21" s="22">
        <v>5016</v>
      </c>
      <c r="F21" s="21">
        <v>18.5</v>
      </c>
      <c r="G21" s="21">
        <v>22.1</v>
      </c>
    </row>
    <row r="22" spans="1:7" s="3" customFormat="1" x14ac:dyDescent="0.2">
      <c r="A22" s="19" t="s">
        <v>22</v>
      </c>
      <c r="B22" s="22">
        <v>6141</v>
      </c>
      <c r="C22" s="22">
        <v>10524</v>
      </c>
      <c r="D22" s="21">
        <v>171.4</v>
      </c>
      <c r="E22" s="22">
        <v>4383</v>
      </c>
      <c r="F22" s="21">
        <v>21.1</v>
      </c>
      <c r="G22" s="21">
        <v>25.2</v>
      </c>
    </row>
    <row r="23" spans="1:7" s="3" customFormat="1" x14ac:dyDescent="0.2">
      <c r="A23" s="19" t="s">
        <v>23</v>
      </c>
      <c r="B23" s="22">
        <v>142795</v>
      </c>
      <c r="C23" s="22">
        <v>138502.6</v>
      </c>
      <c r="D23" s="21">
        <v>97</v>
      </c>
      <c r="E23" s="22">
        <v>-4292.3999999999896</v>
      </c>
      <c r="F23" s="21">
        <v>31.9</v>
      </c>
      <c r="G23" s="21">
        <v>31.2</v>
      </c>
    </row>
    <row r="24" spans="1:7" s="3" customFormat="1" x14ac:dyDescent="0.2">
      <c r="A24" s="19" t="s">
        <v>24</v>
      </c>
      <c r="B24" s="22">
        <v>192299</v>
      </c>
      <c r="C24" s="22">
        <v>215888</v>
      </c>
      <c r="D24" s="21">
        <v>112.3</v>
      </c>
      <c r="E24" s="22">
        <v>23589</v>
      </c>
      <c r="F24" s="21">
        <v>30.4</v>
      </c>
      <c r="G24" s="21">
        <v>33.799999999999997</v>
      </c>
    </row>
    <row r="25" spans="1:7" s="3" customFormat="1" x14ac:dyDescent="0.2">
      <c r="A25" s="19" t="s">
        <v>25</v>
      </c>
      <c r="B25" s="22">
        <v>107628</v>
      </c>
      <c r="C25" s="22">
        <v>110295</v>
      </c>
      <c r="D25" s="21">
        <v>102.5</v>
      </c>
      <c r="E25" s="22">
        <v>2667</v>
      </c>
      <c r="F25" s="21">
        <v>33.1</v>
      </c>
      <c r="G25" s="21">
        <v>33.4</v>
      </c>
    </row>
    <row r="26" spans="1:7" s="3" customFormat="1" x14ac:dyDescent="0.2">
      <c r="A26" s="19" t="s">
        <v>27</v>
      </c>
      <c r="B26" s="22">
        <v>310037</v>
      </c>
      <c r="C26" s="22">
        <v>432078.7</v>
      </c>
      <c r="D26" s="21">
        <v>139.4</v>
      </c>
      <c r="E26" s="22">
        <v>122041.7</v>
      </c>
      <c r="F26" s="21">
        <v>20.8</v>
      </c>
      <c r="G26" s="21">
        <v>25.7</v>
      </c>
    </row>
    <row r="27" spans="1:7" s="3" customFormat="1" x14ac:dyDescent="0.2">
      <c r="A27" s="19" t="s">
        <v>28</v>
      </c>
      <c r="B27" s="22">
        <v>818</v>
      </c>
      <c r="C27" s="22">
        <v>1305.2</v>
      </c>
      <c r="D27" s="21">
        <v>159.6</v>
      </c>
      <c r="E27" s="22">
        <v>487.2</v>
      </c>
      <c r="F27" s="21">
        <v>17.8</v>
      </c>
      <c r="G27" s="21">
        <v>28.4</v>
      </c>
    </row>
    <row r="28" spans="1:7" s="3" customFormat="1" x14ac:dyDescent="0.2">
      <c r="A28" s="19" t="s">
        <v>29</v>
      </c>
      <c r="B28" s="22">
        <v>33505.800000000003</v>
      </c>
      <c r="C28" s="22">
        <v>46493</v>
      </c>
      <c r="D28" s="21">
        <v>138.80000000000001</v>
      </c>
      <c r="E28" s="22">
        <v>12987.2</v>
      </c>
      <c r="F28" s="21">
        <v>21.3</v>
      </c>
      <c r="G28" s="21">
        <v>25.3</v>
      </c>
    </row>
    <row r="29" spans="1:7" s="3" customFormat="1" x14ac:dyDescent="0.2">
      <c r="A29" s="19" t="s">
        <v>30</v>
      </c>
      <c r="B29" s="22">
        <v>55641</v>
      </c>
      <c r="C29" s="22">
        <v>75213</v>
      </c>
      <c r="D29" s="21">
        <v>135.19999999999999</v>
      </c>
      <c r="E29" s="22">
        <v>19572</v>
      </c>
      <c r="F29" s="21">
        <v>23.3</v>
      </c>
      <c r="G29" s="21">
        <v>26</v>
      </c>
    </row>
    <row r="30" spans="1:7" s="3" customFormat="1" x14ac:dyDescent="0.2">
      <c r="A30" s="19" t="s">
        <v>31</v>
      </c>
      <c r="B30" s="22">
        <v>6645</v>
      </c>
      <c r="C30" s="22">
        <v>8423</v>
      </c>
      <c r="D30" s="21">
        <v>126.8</v>
      </c>
      <c r="E30" s="22">
        <v>1778</v>
      </c>
      <c r="F30" s="21">
        <v>16.7</v>
      </c>
      <c r="G30" s="21">
        <v>19.3</v>
      </c>
    </row>
    <row r="31" spans="1:7" s="3" customFormat="1" x14ac:dyDescent="0.2">
      <c r="A31" s="19" t="s">
        <v>32</v>
      </c>
      <c r="B31" s="22">
        <v>22369</v>
      </c>
      <c r="C31" s="22">
        <v>31929.599999999999</v>
      </c>
      <c r="D31" s="21">
        <v>142.69999999999999</v>
      </c>
      <c r="E31" s="22">
        <v>9560.6</v>
      </c>
      <c r="F31" s="21">
        <v>26.1</v>
      </c>
      <c r="G31" s="21">
        <v>26.6</v>
      </c>
    </row>
    <row r="32" spans="1:7" s="3" customFormat="1" x14ac:dyDescent="0.2">
      <c r="A32" s="19"/>
      <c r="B32" s="22"/>
      <c r="C32" s="22"/>
      <c r="D32" s="21"/>
      <c r="E32" s="22"/>
      <c r="F32" s="21"/>
      <c r="G32" s="21"/>
    </row>
    <row r="33" spans="1:7" s="2" customFormat="1" ht="25.5" x14ac:dyDescent="0.2">
      <c r="A33" s="27" t="s">
        <v>36</v>
      </c>
      <c r="B33" s="28">
        <v>1452847</v>
      </c>
      <c r="C33" s="28">
        <v>1555870</v>
      </c>
      <c r="D33" s="29">
        <v>107.1</v>
      </c>
      <c r="E33" s="28">
        <v>103023</v>
      </c>
      <c r="F33" s="29">
        <v>27.9</v>
      </c>
      <c r="G33" s="29">
        <v>29.2</v>
      </c>
    </row>
    <row r="34" spans="1:7" s="3" customFormat="1" x14ac:dyDescent="0.2">
      <c r="A34" s="19" t="s">
        <v>37</v>
      </c>
      <c r="B34" s="22">
        <v>449876</v>
      </c>
      <c r="C34" s="22">
        <v>361692</v>
      </c>
      <c r="D34" s="21">
        <v>80.400000000000006</v>
      </c>
      <c r="E34" s="22">
        <v>-88184</v>
      </c>
      <c r="F34" s="21">
        <v>29.5</v>
      </c>
      <c r="G34" s="21">
        <v>29</v>
      </c>
    </row>
    <row r="35" spans="1:7" s="3" customFormat="1" x14ac:dyDescent="0.2">
      <c r="A35" s="19" t="s">
        <v>38</v>
      </c>
      <c r="B35" s="22">
        <v>238565</v>
      </c>
      <c r="C35" s="22">
        <v>268879</v>
      </c>
      <c r="D35" s="21">
        <v>112.7</v>
      </c>
      <c r="E35" s="22">
        <v>30314</v>
      </c>
      <c r="F35" s="21">
        <v>25.8</v>
      </c>
      <c r="G35" s="21">
        <v>27.7</v>
      </c>
    </row>
    <row r="36" spans="1:7" s="3" customFormat="1" x14ac:dyDescent="0.2">
      <c r="A36" s="19" t="s">
        <v>39</v>
      </c>
      <c r="B36" s="22">
        <v>173641</v>
      </c>
      <c r="C36" s="22">
        <v>159401</v>
      </c>
      <c r="D36" s="21">
        <v>91.8</v>
      </c>
      <c r="E36" s="22">
        <v>-14240</v>
      </c>
      <c r="F36" s="21">
        <v>25</v>
      </c>
      <c r="G36" s="21">
        <v>28.2</v>
      </c>
    </row>
    <row r="37" spans="1:7" s="3" customFormat="1" x14ac:dyDescent="0.2">
      <c r="A37" s="19" t="s">
        <v>40</v>
      </c>
      <c r="B37" s="22">
        <v>7760</v>
      </c>
      <c r="C37" s="22">
        <v>10304</v>
      </c>
      <c r="D37" s="21">
        <v>132.80000000000001</v>
      </c>
      <c r="E37" s="22">
        <v>2544</v>
      </c>
      <c r="F37" s="21">
        <v>19.899999999999999</v>
      </c>
      <c r="G37" s="21">
        <v>22.3</v>
      </c>
    </row>
    <row r="38" spans="1:7" s="3" customFormat="1" x14ac:dyDescent="0.2">
      <c r="A38" s="19" t="s">
        <v>42</v>
      </c>
      <c r="B38" s="22">
        <v>574645</v>
      </c>
      <c r="C38" s="22">
        <v>741370</v>
      </c>
      <c r="D38" s="21">
        <v>129</v>
      </c>
      <c r="E38" s="22">
        <v>166725</v>
      </c>
      <c r="F38" s="21">
        <v>28.4</v>
      </c>
      <c r="G38" s="21">
        <v>30.1</v>
      </c>
    </row>
    <row r="39" spans="1:7" s="3" customFormat="1" x14ac:dyDescent="0.2">
      <c r="A39" s="19" t="s">
        <v>43</v>
      </c>
      <c r="B39" s="22">
        <v>16120</v>
      </c>
      <c r="C39" s="22">
        <v>24528</v>
      </c>
      <c r="D39" s="21">
        <v>152.19999999999999</v>
      </c>
      <c r="E39" s="22">
        <v>8408</v>
      </c>
      <c r="F39" s="21">
        <v>32.5</v>
      </c>
      <c r="G39" s="21">
        <v>33.200000000000003</v>
      </c>
    </row>
    <row r="40" spans="1:7" s="3" customFormat="1" x14ac:dyDescent="0.2">
      <c r="A40" s="19"/>
      <c r="B40" s="22"/>
      <c r="C40" s="22"/>
      <c r="D40" s="21"/>
      <c r="E40" s="22"/>
      <c r="F40" s="21"/>
      <c r="G40" s="21"/>
    </row>
    <row r="41" spans="1:7" s="2" customFormat="1" x14ac:dyDescent="0.2">
      <c r="A41" s="27" t="s">
        <v>45</v>
      </c>
      <c r="B41" s="28">
        <v>102289</v>
      </c>
      <c r="C41" s="28">
        <v>146480</v>
      </c>
      <c r="D41" s="29">
        <v>143.19999999999999</v>
      </c>
      <c r="E41" s="28">
        <v>44191</v>
      </c>
      <c r="F41" s="29">
        <v>21.7</v>
      </c>
      <c r="G41" s="29">
        <v>25.2</v>
      </c>
    </row>
    <row r="42" spans="1:7" s="3" customFormat="1" x14ac:dyDescent="0.2">
      <c r="A42" s="19" t="s">
        <v>46</v>
      </c>
      <c r="B42" s="22">
        <v>10162</v>
      </c>
      <c r="C42" s="22">
        <v>15746</v>
      </c>
      <c r="D42" s="21">
        <v>154.9</v>
      </c>
      <c r="E42" s="22">
        <v>5584</v>
      </c>
      <c r="F42" s="21">
        <v>22.6</v>
      </c>
      <c r="G42" s="21">
        <v>27.9</v>
      </c>
    </row>
    <row r="43" spans="1:7" s="3" customFormat="1" x14ac:dyDescent="0.2">
      <c r="A43" s="19" t="s">
        <v>47</v>
      </c>
      <c r="B43" s="22">
        <v>74042</v>
      </c>
      <c r="C43" s="22">
        <v>87778</v>
      </c>
      <c r="D43" s="21">
        <v>118.6</v>
      </c>
      <c r="E43" s="22">
        <v>13736</v>
      </c>
      <c r="F43" s="21">
        <v>21.2</v>
      </c>
      <c r="G43" s="21">
        <v>24.7</v>
      </c>
    </row>
    <row r="44" spans="1:7" s="3" customFormat="1" x14ac:dyDescent="0.2">
      <c r="A44" s="19" t="s">
        <v>48</v>
      </c>
      <c r="B44" s="22">
        <v>17125</v>
      </c>
      <c r="C44" s="22">
        <v>41751</v>
      </c>
      <c r="D44" s="21">
        <v>243.8</v>
      </c>
      <c r="E44" s="22">
        <v>24626</v>
      </c>
      <c r="F44" s="21">
        <v>23.7</v>
      </c>
      <c r="G44" s="21">
        <v>25.4</v>
      </c>
    </row>
    <row r="45" spans="1:7" s="3" customFormat="1" x14ac:dyDescent="0.2">
      <c r="A45" s="19" t="s">
        <v>49</v>
      </c>
      <c r="B45" s="22">
        <v>960</v>
      </c>
      <c r="C45" s="22">
        <v>1205</v>
      </c>
      <c r="D45" s="21">
        <v>125.5</v>
      </c>
      <c r="E45" s="22">
        <v>245</v>
      </c>
      <c r="F45" s="21">
        <v>22.3</v>
      </c>
      <c r="G45" s="21">
        <v>22.7</v>
      </c>
    </row>
    <row r="46" spans="1:7" s="3" customFormat="1" x14ac:dyDescent="0.2">
      <c r="A46" s="19"/>
      <c r="B46" s="22"/>
      <c r="C46" s="22"/>
      <c r="D46" s="21"/>
      <c r="E46" s="22"/>
      <c r="F46" s="21"/>
      <c r="G46" s="21"/>
    </row>
    <row r="47" spans="1:7" s="2" customFormat="1" x14ac:dyDescent="0.2">
      <c r="A47" s="27" t="s">
        <v>50</v>
      </c>
      <c r="B47" s="28">
        <v>1432275</v>
      </c>
      <c r="C47" s="28">
        <v>1515776.5</v>
      </c>
      <c r="D47" s="29">
        <v>105.8</v>
      </c>
      <c r="E47" s="28">
        <v>83501.5</v>
      </c>
      <c r="F47" s="29">
        <v>23.2</v>
      </c>
      <c r="G47" s="29">
        <v>24</v>
      </c>
    </row>
    <row r="48" spans="1:7" s="3" customFormat="1" x14ac:dyDescent="0.2">
      <c r="A48" s="19" t="s">
        <v>51</v>
      </c>
      <c r="B48" s="22">
        <v>26187</v>
      </c>
      <c r="C48" s="22">
        <v>27724</v>
      </c>
      <c r="D48" s="21">
        <v>105.9</v>
      </c>
      <c r="E48" s="22">
        <v>1537</v>
      </c>
      <c r="F48" s="21">
        <v>20.8</v>
      </c>
      <c r="G48" s="21">
        <v>22</v>
      </c>
    </row>
    <row r="49" spans="1:7" s="3" customFormat="1" x14ac:dyDescent="0.2">
      <c r="A49" s="19" t="s">
        <v>52</v>
      </c>
      <c r="B49" s="22">
        <v>123074</v>
      </c>
      <c r="C49" s="22">
        <v>128432</v>
      </c>
      <c r="D49" s="21">
        <v>104.4</v>
      </c>
      <c r="E49" s="22">
        <v>5358</v>
      </c>
      <c r="F49" s="21">
        <v>25.4</v>
      </c>
      <c r="G49" s="21">
        <v>25.4</v>
      </c>
    </row>
    <row r="50" spans="1:7" s="3" customFormat="1" x14ac:dyDescent="0.2">
      <c r="A50" s="19" t="s">
        <v>53</v>
      </c>
      <c r="B50" s="22">
        <v>98526</v>
      </c>
      <c r="C50" s="22">
        <v>118518.5</v>
      </c>
      <c r="D50" s="21">
        <v>120.3</v>
      </c>
      <c r="E50" s="22">
        <v>19992.5</v>
      </c>
      <c r="F50" s="21">
        <v>21.4</v>
      </c>
      <c r="G50" s="21">
        <v>24.2</v>
      </c>
    </row>
    <row r="51" spans="1:7" s="3" customFormat="1" x14ac:dyDescent="0.2">
      <c r="A51" s="19" t="s">
        <v>54</v>
      </c>
      <c r="B51" s="22">
        <v>394965</v>
      </c>
      <c r="C51" s="22">
        <v>408524</v>
      </c>
      <c r="D51" s="21">
        <v>103.4</v>
      </c>
      <c r="E51" s="22">
        <v>13559</v>
      </c>
      <c r="F51" s="21">
        <v>23.6</v>
      </c>
      <c r="G51" s="21">
        <v>24</v>
      </c>
    </row>
    <row r="52" spans="1:7" s="3" customFormat="1" x14ac:dyDescent="0.2">
      <c r="A52" s="19" t="s">
        <v>55</v>
      </c>
      <c r="B52" s="22">
        <v>28008</v>
      </c>
      <c r="C52" s="22">
        <v>25888</v>
      </c>
      <c r="D52" s="21">
        <v>92.4</v>
      </c>
      <c r="E52" s="22">
        <v>-2120</v>
      </c>
      <c r="F52" s="21">
        <v>27.8</v>
      </c>
      <c r="G52" s="21">
        <v>29.6</v>
      </c>
    </row>
    <row r="53" spans="1:7" s="3" customFormat="1" x14ac:dyDescent="0.2">
      <c r="A53" s="19" t="s">
        <v>56</v>
      </c>
      <c r="B53" s="22">
        <v>391980</v>
      </c>
      <c r="C53" s="22">
        <v>415075.4</v>
      </c>
      <c r="D53" s="21">
        <v>105.9</v>
      </c>
      <c r="E53" s="22">
        <v>23095.4</v>
      </c>
      <c r="F53" s="21">
        <v>22.4</v>
      </c>
      <c r="G53" s="21">
        <v>23.6</v>
      </c>
    </row>
    <row r="54" spans="1:7" s="3" customFormat="1" x14ac:dyDescent="0.2">
      <c r="A54" s="19" t="s">
        <v>58</v>
      </c>
      <c r="B54" s="22">
        <v>392190</v>
      </c>
      <c r="C54" s="22">
        <v>411909</v>
      </c>
      <c r="D54" s="21">
        <v>105</v>
      </c>
      <c r="E54" s="22">
        <v>19719</v>
      </c>
      <c r="F54" s="21">
        <v>23.8</v>
      </c>
      <c r="G54" s="21">
        <v>24</v>
      </c>
    </row>
    <row r="55" spans="1:7" s="3" customFormat="1" x14ac:dyDescent="0.2">
      <c r="A55" s="19" t="s">
        <v>60</v>
      </c>
      <c r="B55" s="22">
        <v>5353</v>
      </c>
      <c r="C55" s="22">
        <v>5593.6</v>
      </c>
      <c r="D55" s="21">
        <v>104.5</v>
      </c>
      <c r="E55" s="22">
        <v>240.6</v>
      </c>
      <c r="F55" s="21">
        <v>20.399999999999999</v>
      </c>
      <c r="G55" s="21">
        <v>20.7</v>
      </c>
    </row>
    <row r="56" spans="1:7" s="3" customFormat="1" x14ac:dyDescent="0.2">
      <c r="A56" s="19"/>
      <c r="B56" s="22"/>
      <c r="C56" s="22"/>
      <c r="D56" s="21"/>
      <c r="E56" s="22"/>
      <c r="F56" s="21"/>
      <c r="G56" s="21"/>
    </row>
    <row r="57" spans="1:7" s="2" customFormat="1" x14ac:dyDescent="0.2">
      <c r="A57" s="27" t="s">
        <v>61</v>
      </c>
      <c r="B57" s="28">
        <v>195788</v>
      </c>
      <c r="C57" s="28">
        <v>299735</v>
      </c>
      <c r="D57" s="29">
        <v>153.1</v>
      </c>
      <c r="E57" s="28">
        <v>103947</v>
      </c>
      <c r="F57" s="29">
        <v>18.899999999999999</v>
      </c>
      <c r="G57" s="29">
        <v>27.6</v>
      </c>
    </row>
    <row r="58" spans="1:7" s="3" customFormat="1" x14ac:dyDescent="0.2">
      <c r="A58" s="19" t="s">
        <v>62</v>
      </c>
      <c r="B58" s="22">
        <v>12153</v>
      </c>
      <c r="C58" s="22">
        <v>32196</v>
      </c>
      <c r="D58" s="21">
        <v>264.89999999999998</v>
      </c>
      <c r="E58" s="22">
        <v>20043</v>
      </c>
      <c r="F58" s="21">
        <v>15.7</v>
      </c>
      <c r="G58" s="21">
        <v>32.200000000000003</v>
      </c>
    </row>
    <row r="59" spans="1:7" s="3" customFormat="1" x14ac:dyDescent="0.2">
      <c r="A59" s="19" t="s">
        <v>63</v>
      </c>
      <c r="B59" s="22">
        <v>75972</v>
      </c>
      <c r="C59" s="22">
        <v>116625</v>
      </c>
      <c r="D59" s="21">
        <v>153.5</v>
      </c>
      <c r="E59" s="22">
        <v>40653</v>
      </c>
      <c r="F59" s="21">
        <v>16</v>
      </c>
      <c r="G59" s="21">
        <v>29.7</v>
      </c>
    </row>
    <row r="60" spans="1:7" s="3" customFormat="1" x14ac:dyDescent="0.2">
      <c r="A60" s="19" t="s">
        <v>64</v>
      </c>
      <c r="B60" s="22">
        <v>64836</v>
      </c>
      <c r="C60" s="22">
        <v>57803</v>
      </c>
      <c r="D60" s="21">
        <v>89.2</v>
      </c>
      <c r="E60" s="22">
        <v>-7033</v>
      </c>
      <c r="F60" s="21">
        <v>26.4</v>
      </c>
      <c r="G60" s="21">
        <v>29.4</v>
      </c>
    </row>
    <row r="61" spans="1:7" s="3" customFormat="1" x14ac:dyDescent="0.2">
      <c r="A61" s="19" t="s">
        <v>65</v>
      </c>
      <c r="B61" s="22">
        <v>42827</v>
      </c>
      <c r="C61" s="22">
        <v>93111</v>
      </c>
      <c r="D61" s="21">
        <v>217.4</v>
      </c>
      <c r="E61" s="22">
        <v>50284</v>
      </c>
      <c r="F61" s="21">
        <v>18</v>
      </c>
      <c r="G61" s="21">
        <v>23.4</v>
      </c>
    </row>
    <row r="62" spans="1:7" s="3" customFormat="1" x14ac:dyDescent="0.2">
      <c r="A62" s="19"/>
      <c r="B62" s="22"/>
      <c r="C62" s="22"/>
      <c r="D62" s="21"/>
      <c r="E62" s="22"/>
      <c r="F62" s="21"/>
      <c r="G62" s="21"/>
    </row>
    <row r="63" spans="1:7" s="2" customFormat="1" x14ac:dyDescent="0.2">
      <c r="A63" s="27" t="s">
        <v>67</v>
      </c>
      <c r="B63" s="28">
        <v>3181376.78</v>
      </c>
      <c r="C63" s="28">
        <v>6805225.9000000004</v>
      </c>
      <c r="D63" s="29">
        <v>213.9</v>
      </c>
      <c r="E63" s="28">
        <v>3623849.12</v>
      </c>
      <c r="F63" s="29">
        <v>15</v>
      </c>
      <c r="G63" s="29">
        <v>31.9</v>
      </c>
    </row>
    <row r="64" spans="1:7" s="3" customFormat="1" x14ac:dyDescent="0.2">
      <c r="A64" s="19" t="s">
        <v>68</v>
      </c>
      <c r="B64" s="22">
        <v>149181</v>
      </c>
      <c r="C64" s="22">
        <v>303899</v>
      </c>
      <c r="D64" s="21">
        <v>203.7</v>
      </c>
      <c r="E64" s="22">
        <v>154718</v>
      </c>
      <c r="F64" s="21">
        <v>15.5</v>
      </c>
      <c r="G64" s="21">
        <v>29.5</v>
      </c>
    </row>
    <row r="65" spans="1:7" s="3" customFormat="1" x14ac:dyDescent="0.2">
      <c r="A65" s="19" t="s">
        <v>69</v>
      </c>
      <c r="B65" s="22">
        <v>445007.3</v>
      </c>
      <c r="C65" s="22">
        <v>1300377</v>
      </c>
      <c r="D65" s="21">
        <v>292.2</v>
      </c>
      <c r="E65" s="22">
        <v>855369.7</v>
      </c>
      <c r="F65" s="21">
        <v>11.2</v>
      </c>
      <c r="G65" s="21">
        <v>33.4</v>
      </c>
    </row>
    <row r="66" spans="1:7" s="3" customFormat="1" x14ac:dyDescent="0.2">
      <c r="A66" s="19" t="s">
        <v>70</v>
      </c>
      <c r="B66" s="22">
        <v>150191</v>
      </c>
      <c r="C66" s="22">
        <v>259391</v>
      </c>
      <c r="D66" s="21">
        <v>172.7</v>
      </c>
      <c r="E66" s="22">
        <v>109200</v>
      </c>
      <c r="F66" s="21">
        <v>15.7</v>
      </c>
      <c r="G66" s="21">
        <v>30</v>
      </c>
    </row>
    <row r="67" spans="1:7" s="3" customFormat="1" x14ac:dyDescent="0.2">
      <c r="A67" s="19" t="s">
        <v>71</v>
      </c>
      <c r="B67" s="22">
        <v>483072</v>
      </c>
      <c r="C67" s="22">
        <v>1186313</v>
      </c>
      <c r="D67" s="21">
        <v>245.6</v>
      </c>
      <c r="E67" s="22">
        <v>703241</v>
      </c>
      <c r="F67" s="21">
        <v>14.4</v>
      </c>
      <c r="G67" s="21">
        <v>33.200000000000003</v>
      </c>
    </row>
    <row r="68" spans="1:7" s="3" customFormat="1" x14ac:dyDescent="0.2">
      <c r="A68" s="19" t="s">
        <v>72</v>
      </c>
      <c r="B68" s="22">
        <v>250782</v>
      </c>
      <c r="C68" s="22">
        <v>876146</v>
      </c>
      <c r="D68" s="21">
        <v>349.4</v>
      </c>
      <c r="E68" s="22">
        <v>625364</v>
      </c>
      <c r="F68" s="21">
        <v>7</v>
      </c>
      <c r="G68" s="21">
        <v>26.6</v>
      </c>
    </row>
    <row r="69" spans="1:7" s="3" customFormat="1" x14ac:dyDescent="0.2">
      <c r="A69" s="19" t="s">
        <v>73</v>
      </c>
      <c r="B69" s="22">
        <v>966474</v>
      </c>
      <c r="C69" s="22">
        <v>1798728</v>
      </c>
      <c r="D69" s="21">
        <v>186.1</v>
      </c>
      <c r="E69" s="22">
        <v>832254</v>
      </c>
      <c r="F69" s="21">
        <v>18.3</v>
      </c>
      <c r="G69" s="21">
        <v>32.799999999999997</v>
      </c>
    </row>
    <row r="70" spans="1:7" s="3" customFormat="1" x14ac:dyDescent="0.2">
      <c r="A70" s="19" t="s">
        <v>75</v>
      </c>
      <c r="B70" s="22">
        <v>471336.48</v>
      </c>
      <c r="C70" s="22">
        <v>700287.9</v>
      </c>
      <c r="D70" s="21">
        <v>148.6</v>
      </c>
      <c r="E70" s="22">
        <v>228951.42</v>
      </c>
      <c r="F70" s="21">
        <v>22.3</v>
      </c>
      <c r="G70" s="21">
        <v>33.799999999999997</v>
      </c>
    </row>
    <row r="71" spans="1:7" s="3" customFormat="1" x14ac:dyDescent="0.2">
      <c r="A71" s="19" t="s">
        <v>76</v>
      </c>
      <c r="B71" s="22">
        <v>229633</v>
      </c>
      <c r="C71" s="22">
        <v>323227</v>
      </c>
      <c r="D71" s="21">
        <v>140.80000000000001</v>
      </c>
      <c r="E71" s="22">
        <v>93594</v>
      </c>
      <c r="F71" s="21">
        <v>24.5</v>
      </c>
      <c r="G71" s="21">
        <v>33.5</v>
      </c>
    </row>
    <row r="72" spans="1:7" s="3" customFormat="1" x14ac:dyDescent="0.2">
      <c r="A72" s="19" t="s">
        <v>78</v>
      </c>
      <c r="B72" s="22">
        <v>35700</v>
      </c>
      <c r="C72" s="22">
        <v>56857</v>
      </c>
      <c r="D72" s="21">
        <v>159.30000000000001</v>
      </c>
      <c r="E72" s="22">
        <v>21157</v>
      </c>
      <c r="F72" s="21">
        <v>25.5</v>
      </c>
      <c r="G72" s="21">
        <v>35.299999999999997</v>
      </c>
    </row>
    <row r="73" spans="1:7" s="3" customFormat="1" x14ac:dyDescent="0.2">
      <c r="A73" s="19"/>
      <c r="B73" s="22"/>
      <c r="C73" s="22"/>
      <c r="D73" s="21"/>
      <c r="E73" s="22"/>
      <c r="F73" s="21"/>
      <c r="G73" s="21"/>
    </row>
    <row r="74" spans="1:7" s="2" customFormat="1" x14ac:dyDescent="0.2">
      <c r="A74" s="27" t="s">
        <v>80</v>
      </c>
      <c r="B74" s="28">
        <v>64463</v>
      </c>
      <c r="C74" s="28">
        <v>91869</v>
      </c>
      <c r="D74" s="29">
        <v>142.5</v>
      </c>
      <c r="E74" s="28">
        <v>27406</v>
      </c>
      <c r="F74" s="29">
        <v>18.8</v>
      </c>
      <c r="G74" s="29">
        <v>25.9</v>
      </c>
    </row>
    <row r="75" spans="1:7" s="2" customFormat="1" x14ac:dyDescent="0.2">
      <c r="A75" s="27"/>
      <c r="B75" s="28"/>
      <c r="C75" s="28"/>
      <c r="D75" s="29"/>
      <c r="E75" s="28"/>
      <c r="F75" s="29"/>
      <c r="G75" s="29"/>
    </row>
    <row r="76" spans="1:7" s="2" customFormat="1" x14ac:dyDescent="0.2">
      <c r="A76" s="27" t="s">
        <v>81</v>
      </c>
      <c r="B76" s="28">
        <v>34468</v>
      </c>
      <c r="C76" s="28">
        <v>36050.300000000003</v>
      </c>
      <c r="D76" s="33">
        <v>104.6</v>
      </c>
      <c r="E76" s="28">
        <v>1582.3</v>
      </c>
      <c r="F76" s="33">
        <v>14.9</v>
      </c>
      <c r="G76" s="33">
        <v>15.2</v>
      </c>
    </row>
    <row r="77" spans="1:7" s="3" customFormat="1" x14ac:dyDescent="0.2">
      <c r="B77" s="9"/>
      <c r="C77" s="9"/>
      <c r="D77" s="9"/>
      <c r="E77" s="9"/>
      <c r="F77" s="9"/>
      <c r="G77" s="9"/>
    </row>
    <row r="78" spans="1:7" s="3" customFormat="1" x14ac:dyDescent="0.2">
      <c r="B78" s="9"/>
      <c r="C78" s="9"/>
      <c r="D78" s="9"/>
      <c r="E78" s="9"/>
      <c r="F78" s="9"/>
      <c r="G78" s="9"/>
    </row>
  </sheetData>
  <mergeCells count="12">
    <mergeCell ref="F6:F7"/>
    <mergeCell ref="G6:G7"/>
    <mergeCell ref="A2:G2"/>
    <mergeCell ref="A3:G3"/>
    <mergeCell ref="D5:E5"/>
    <mergeCell ref="F5:G5"/>
    <mergeCell ref="A5:A7"/>
    <mergeCell ref="B5:C5"/>
    <mergeCell ref="B6:B7"/>
    <mergeCell ref="C6:C7"/>
    <mergeCell ref="D6:D7"/>
    <mergeCell ref="E6:E7"/>
  </mergeCells>
  <hyperlinks>
    <hyperlink ref="A1" location="содержание!A1" display="Содержание" xr:uid="{8792BCEA-4838-410B-9BD2-A9F5F8EBC9D9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F6FF83-8A84-4A9F-A671-1EAEC43737CB}">
  <dimension ref="A1:H75"/>
  <sheetViews>
    <sheetView topLeftCell="A25" workbookViewId="0">
      <selection activeCell="M57" sqref="M57"/>
    </sheetView>
  </sheetViews>
  <sheetFormatPr defaultRowHeight="12.75" x14ac:dyDescent="0.2"/>
  <cols>
    <col min="1" max="1" width="29.28515625" customWidth="1"/>
  </cols>
  <sheetData>
    <row r="1" spans="1:8" s="3" customFormat="1" ht="13.5" customHeight="1" x14ac:dyDescent="0.2">
      <c r="A1" s="59" t="s">
        <v>147</v>
      </c>
      <c r="H1"/>
    </row>
    <row r="2" spans="1:8" s="3" customFormat="1" x14ac:dyDescent="0.2">
      <c r="A2" s="65" t="s">
        <v>96</v>
      </c>
      <c r="B2" s="65"/>
      <c r="C2" s="65"/>
      <c r="D2" s="65"/>
      <c r="E2" s="65"/>
      <c r="F2" s="65"/>
      <c r="G2" s="65"/>
    </row>
    <row r="3" spans="1:8" s="3" customFormat="1" x14ac:dyDescent="0.2">
      <c r="A3" s="65" t="s">
        <v>95</v>
      </c>
      <c r="B3" s="78"/>
      <c r="C3" s="78"/>
      <c r="D3" s="78"/>
      <c r="E3" s="78"/>
      <c r="F3" s="78"/>
      <c r="G3" s="78"/>
    </row>
    <row r="4" spans="1:8" s="3" customFormat="1" x14ac:dyDescent="0.2">
      <c r="B4" s="9"/>
      <c r="C4" s="9"/>
      <c r="D4" s="9"/>
      <c r="E4" s="9"/>
      <c r="F4" s="9"/>
      <c r="G4" s="9" t="s">
        <v>89</v>
      </c>
    </row>
    <row r="5" spans="1:8" s="3" customFormat="1" x14ac:dyDescent="0.2">
      <c r="A5" s="6"/>
      <c r="B5" s="14" t="s">
        <v>1</v>
      </c>
      <c r="C5" s="11"/>
      <c r="D5" s="70" t="s">
        <v>90</v>
      </c>
      <c r="E5" s="72"/>
      <c r="F5" s="70" t="s">
        <v>91</v>
      </c>
      <c r="G5" s="72"/>
    </row>
    <row r="6" spans="1:8" s="3" customFormat="1" x14ac:dyDescent="0.2">
      <c r="A6" s="7"/>
      <c r="B6" s="67" t="s">
        <v>8</v>
      </c>
      <c r="C6" s="67" t="s">
        <v>7</v>
      </c>
      <c r="D6" s="67" t="s">
        <v>92</v>
      </c>
      <c r="E6" s="67" t="s">
        <v>93</v>
      </c>
      <c r="F6" s="67" t="s">
        <v>8</v>
      </c>
      <c r="G6" s="67" t="s">
        <v>7</v>
      </c>
    </row>
    <row r="7" spans="1:8" s="3" customFormat="1" x14ac:dyDescent="0.2">
      <c r="A7" s="8"/>
      <c r="B7" s="69"/>
      <c r="C7" s="69"/>
      <c r="D7" s="69"/>
      <c r="E7" s="69"/>
      <c r="F7" s="69"/>
      <c r="G7" s="69"/>
    </row>
    <row r="8" spans="1:8" s="3" customFormat="1" x14ac:dyDescent="0.2">
      <c r="A8" s="5"/>
      <c r="B8" s="17">
        <v>1</v>
      </c>
      <c r="C8" s="17">
        <v>2</v>
      </c>
      <c r="D8" s="17">
        <v>3</v>
      </c>
      <c r="E8" s="17">
        <v>4</v>
      </c>
      <c r="F8" s="17">
        <v>5</v>
      </c>
      <c r="G8" s="17">
        <v>6</v>
      </c>
    </row>
    <row r="9" spans="1:8" s="3" customFormat="1" x14ac:dyDescent="0.2"/>
    <row r="10" spans="1:8" s="2" customFormat="1" x14ac:dyDescent="0.2">
      <c r="A10" s="27" t="s">
        <v>10</v>
      </c>
      <c r="B10" s="28">
        <v>4235629.68</v>
      </c>
      <c r="C10" s="28">
        <f>C12+C20+C32+C40+C44+C54+C60+C71+C73</f>
        <v>6546580.04</v>
      </c>
      <c r="D10" s="29">
        <f>C10/B10*100</f>
        <v>154.55978295061905</v>
      </c>
      <c r="E10" s="28">
        <f>C10-B10</f>
        <v>2310950.3600000003</v>
      </c>
      <c r="F10" s="29">
        <v>19.899999999999999</v>
      </c>
      <c r="G10" s="29">
        <v>30.5</v>
      </c>
    </row>
    <row r="11" spans="1:8" s="2" customFormat="1" x14ac:dyDescent="0.2">
      <c r="A11" s="27"/>
      <c r="B11" s="28"/>
      <c r="C11" s="28"/>
      <c r="D11" s="29"/>
      <c r="E11" s="28"/>
      <c r="F11" s="29"/>
      <c r="G11" s="29"/>
    </row>
    <row r="12" spans="1:8" s="2" customFormat="1" x14ac:dyDescent="0.2">
      <c r="A12" s="27" t="s">
        <v>12</v>
      </c>
      <c r="B12" s="28">
        <v>264259</v>
      </c>
      <c r="C12" s="28">
        <v>304218.74</v>
      </c>
      <c r="D12" s="29">
        <v>115.1</v>
      </c>
      <c r="E12" s="28">
        <v>39959.74</v>
      </c>
      <c r="F12" s="29">
        <v>17.5</v>
      </c>
      <c r="G12" s="29">
        <v>20.9</v>
      </c>
    </row>
    <row r="13" spans="1:8" s="3" customFormat="1" x14ac:dyDescent="0.2">
      <c r="A13" s="19" t="s">
        <v>13</v>
      </c>
      <c r="B13" s="22">
        <v>28559</v>
      </c>
      <c r="C13" s="22">
        <v>27536</v>
      </c>
      <c r="D13" s="21">
        <v>96.4</v>
      </c>
      <c r="E13" s="22">
        <v>-1023</v>
      </c>
      <c r="F13" s="21">
        <v>14.9</v>
      </c>
      <c r="G13" s="21">
        <v>14.9</v>
      </c>
    </row>
    <row r="14" spans="1:8" s="3" customFormat="1" x14ac:dyDescent="0.2">
      <c r="A14" s="19" t="s">
        <v>14</v>
      </c>
      <c r="B14" s="22">
        <v>91525</v>
      </c>
      <c r="C14" s="22">
        <v>95654</v>
      </c>
      <c r="D14" s="21">
        <v>104.5</v>
      </c>
      <c r="E14" s="22">
        <v>4129</v>
      </c>
      <c r="F14" s="21">
        <v>25.7</v>
      </c>
      <c r="G14" s="21">
        <v>27.2</v>
      </c>
    </row>
    <row r="15" spans="1:8" s="3" customFormat="1" x14ac:dyDescent="0.2">
      <c r="A15" s="19" t="s">
        <v>15</v>
      </c>
      <c r="B15" s="22">
        <v>135410</v>
      </c>
      <c r="C15" s="22">
        <v>171850</v>
      </c>
      <c r="D15" s="21">
        <v>126.9</v>
      </c>
      <c r="E15" s="22">
        <v>36440</v>
      </c>
      <c r="F15" s="21">
        <v>14.5</v>
      </c>
      <c r="G15" s="21">
        <v>19.3</v>
      </c>
    </row>
    <row r="16" spans="1:8" s="3" customFormat="1" x14ac:dyDescent="0.2">
      <c r="A16" s="19" t="s">
        <v>16</v>
      </c>
      <c r="B16" s="22">
        <v>27680</v>
      </c>
      <c r="C16" s="22">
        <v>40460</v>
      </c>
      <c r="D16" s="21">
        <v>146.19999999999999</v>
      </c>
      <c r="E16" s="22">
        <v>12780</v>
      </c>
      <c r="F16" s="21">
        <v>13.4</v>
      </c>
      <c r="G16" s="21">
        <v>22.4</v>
      </c>
    </row>
    <row r="17" spans="1:7" s="3" customFormat="1" x14ac:dyDescent="0.2">
      <c r="A17" s="19" t="s">
        <v>17</v>
      </c>
      <c r="B17" s="22">
        <v>1160</v>
      </c>
      <c r="C17" s="22">
        <v>1530</v>
      </c>
      <c r="D17" s="21">
        <v>131.9</v>
      </c>
      <c r="E17" s="22">
        <v>370</v>
      </c>
      <c r="F17" s="21">
        <v>29</v>
      </c>
      <c r="G17" s="21">
        <v>30</v>
      </c>
    </row>
    <row r="18" spans="1:7" s="3" customFormat="1" x14ac:dyDescent="0.2">
      <c r="A18" s="19" t="s">
        <v>18</v>
      </c>
      <c r="B18" s="22">
        <v>7605</v>
      </c>
      <c r="C18" s="22">
        <v>7648.74</v>
      </c>
      <c r="D18" s="21">
        <v>100.6</v>
      </c>
      <c r="E18" s="22">
        <v>43.739999999999803</v>
      </c>
      <c r="F18" s="21">
        <v>31.2</v>
      </c>
      <c r="G18" s="21">
        <v>31.6</v>
      </c>
    </row>
    <row r="19" spans="1:7" s="3" customFormat="1" x14ac:dyDescent="0.2">
      <c r="A19" s="19"/>
      <c r="B19" s="22"/>
      <c r="C19" s="22"/>
      <c r="D19" s="21"/>
      <c r="E19" s="22"/>
      <c r="F19" s="21"/>
      <c r="G19" s="21"/>
    </row>
    <row r="20" spans="1:7" s="2" customFormat="1" ht="25.5" x14ac:dyDescent="0.2">
      <c r="A20" s="27" t="s">
        <v>20</v>
      </c>
      <c r="B20" s="28">
        <v>610367.80000000005</v>
      </c>
      <c r="C20" s="28">
        <v>781856.4</v>
      </c>
      <c r="D20" s="29">
        <v>128.1</v>
      </c>
      <c r="E20" s="28">
        <v>171488.6</v>
      </c>
      <c r="F20" s="29">
        <v>28.7</v>
      </c>
      <c r="G20" s="29">
        <v>30.6</v>
      </c>
    </row>
    <row r="21" spans="1:7" s="3" customFormat="1" x14ac:dyDescent="0.2">
      <c r="A21" s="19" t="s">
        <v>21</v>
      </c>
      <c r="B21" s="22">
        <v>20720</v>
      </c>
      <c r="C21" s="22">
        <v>26596</v>
      </c>
      <c r="D21" s="21">
        <v>128.4</v>
      </c>
      <c r="E21" s="22">
        <v>5876</v>
      </c>
      <c r="F21" s="21">
        <v>18.600000000000001</v>
      </c>
      <c r="G21" s="21">
        <v>22.3</v>
      </c>
    </row>
    <row r="22" spans="1:7" s="3" customFormat="1" x14ac:dyDescent="0.2">
      <c r="A22" s="19" t="s">
        <v>22</v>
      </c>
      <c r="B22" s="22">
        <v>3644</v>
      </c>
      <c r="C22" s="22">
        <v>7984</v>
      </c>
      <c r="D22" s="21">
        <v>219.1</v>
      </c>
      <c r="E22" s="22">
        <v>4340</v>
      </c>
      <c r="F22" s="21">
        <v>21.1</v>
      </c>
      <c r="G22" s="21">
        <v>26.3</v>
      </c>
    </row>
    <row r="23" spans="1:7" s="3" customFormat="1" x14ac:dyDescent="0.2">
      <c r="A23" s="19" t="s">
        <v>23</v>
      </c>
      <c r="B23" s="22">
        <v>131840</v>
      </c>
      <c r="C23" s="22">
        <v>126881.60000000001</v>
      </c>
      <c r="D23" s="21">
        <v>96.2</v>
      </c>
      <c r="E23" s="22">
        <v>-4958.3999999999896</v>
      </c>
      <c r="F23" s="21">
        <v>33.299999999999997</v>
      </c>
      <c r="G23" s="21">
        <v>32.1</v>
      </c>
    </row>
    <row r="24" spans="1:7" s="3" customFormat="1" x14ac:dyDescent="0.2">
      <c r="A24" s="19" t="s">
        <v>24</v>
      </c>
      <c r="B24" s="22">
        <v>134233</v>
      </c>
      <c r="C24" s="22">
        <v>157418</v>
      </c>
      <c r="D24" s="21">
        <v>117.3</v>
      </c>
      <c r="E24" s="22">
        <v>23185</v>
      </c>
      <c r="F24" s="21">
        <v>34.200000000000003</v>
      </c>
      <c r="G24" s="21">
        <v>37.4</v>
      </c>
    </row>
    <row r="25" spans="1:7" s="3" customFormat="1" x14ac:dyDescent="0.2">
      <c r="A25" s="19" t="s">
        <v>25</v>
      </c>
      <c r="B25" s="22">
        <v>102625</v>
      </c>
      <c r="C25" s="22">
        <v>106123</v>
      </c>
      <c r="D25" s="21">
        <v>103.4</v>
      </c>
      <c r="E25" s="22">
        <v>3498</v>
      </c>
      <c r="F25" s="21">
        <v>34</v>
      </c>
      <c r="G25" s="21">
        <v>34.200000000000003</v>
      </c>
    </row>
    <row r="26" spans="1:7" s="3" customFormat="1" x14ac:dyDescent="0.2">
      <c r="A26" s="19" t="s">
        <v>27</v>
      </c>
      <c r="B26" s="22">
        <v>144117</v>
      </c>
      <c r="C26" s="22">
        <v>266655.2</v>
      </c>
      <c r="D26" s="21">
        <v>185</v>
      </c>
      <c r="E26" s="22">
        <v>122538.2</v>
      </c>
      <c r="F26" s="21">
        <v>24.1</v>
      </c>
      <c r="G26" s="21">
        <v>28.6</v>
      </c>
    </row>
    <row r="27" spans="1:7" s="3" customFormat="1" x14ac:dyDescent="0.2">
      <c r="A27" s="19" t="s">
        <v>29</v>
      </c>
      <c r="B27" s="22">
        <v>11396.8</v>
      </c>
      <c r="C27" s="22">
        <v>16033</v>
      </c>
      <c r="D27" s="21">
        <v>140.69999999999999</v>
      </c>
      <c r="E27" s="22">
        <v>4636.2</v>
      </c>
      <c r="F27" s="21">
        <v>21.7</v>
      </c>
      <c r="G27" s="21">
        <v>24.7</v>
      </c>
    </row>
    <row r="28" spans="1:7" s="3" customFormat="1" x14ac:dyDescent="0.2">
      <c r="A28" s="19" t="s">
        <v>30</v>
      </c>
      <c r="B28" s="22">
        <v>40881</v>
      </c>
      <c r="C28" s="22">
        <v>49898</v>
      </c>
      <c r="D28" s="21">
        <v>122.1</v>
      </c>
      <c r="E28" s="22">
        <v>9017</v>
      </c>
      <c r="F28" s="21">
        <v>23.9</v>
      </c>
      <c r="G28" s="21">
        <v>26.6</v>
      </c>
    </row>
    <row r="29" spans="1:7" s="3" customFormat="1" x14ac:dyDescent="0.2">
      <c r="A29" s="19" t="s">
        <v>31</v>
      </c>
      <c r="B29" s="22">
        <v>5814</v>
      </c>
      <c r="C29" s="22">
        <v>7062</v>
      </c>
      <c r="D29" s="21">
        <v>121.5</v>
      </c>
      <c r="E29" s="22">
        <v>1248</v>
      </c>
      <c r="F29" s="21">
        <v>17</v>
      </c>
      <c r="G29" s="21">
        <v>19.399999999999999</v>
      </c>
    </row>
    <row r="30" spans="1:7" s="3" customFormat="1" x14ac:dyDescent="0.2">
      <c r="A30" s="19" t="s">
        <v>32</v>
      </c>
      <c r="B30" s="22">
        <v>18741</v>
      </c>
      <c r="C30" s="22">
        <v>25189.599999999999</v>
      </c>
      <c r="D30" s="21">
        <v>134.4</v>
      </c>
      <c r="E30" s="22">
        <v>6448.6</v>
      </c>
      <c r="F30" s="21">
        <v>27.4</v>
      </c>
      <c r="G30" s="21">
        <v>28.8</v>
      </c>
    </row>
    <row r="31" spans="1:7" s="3" customFormat="1" x14ac:dyDescent="0.2">
      <c r="A31" s="19"/>
      <c r="B31" s="22"/>
      <c r="C31" s="22"/>
      <c r="D31" s="21"/>
      <c r="E31" s="22"/>
      <c r="F31" s="21"/>
      <c r="G31" s="21"/>
    </row>
    <row r="32" spans="1:7" s="2" customFormat="1" x14ac:dyDescent="0.2">
      <c r="A32" s="27" t="s">
        <v>36</v>
      </c>
      <c r="B32" s="28">
        <v>385595</v>
      </c>
      <c r="C32" s="28">
        <v>333003</v>
      </c>
      <c r="D32" s="29">
        <v>86.4</v>
      </c>
      <c r="E32" s="28">
        <v>-52592</v>
      </c>
      <c r="F32" s="29">
        <v>28.4</v>
      </c>
      <c r="G32" s="29">
        <v>30.5</v>
      </c>
    </row>
    <row r="33" spans="1:7" s="3" customFormat="1" x14ac:dyDescent="0.2">
      <c r="A33" s="19" t="s">
        <v>37</v>
      </c>
      <c r="B33" s="22">
        <v>63716</v>
      </c>
      <c r="C33" s="22">
        <v>46664</v>
      </c>
      <c r="D33" s="21">
        <v>73.2</v>
      </c>
      <c r="E33" s="22">
        <v>-17052</v>
      </c>
      <c r="F33" s="21">
        <v>37.9</v>
      </c>
      <c r="G33" s="21">
        <v>31.1</v>
      </c>
    </row>
    <row r="34" spans="1:7" s="3" customFormat="1" x14ac:dyDescent="0.2">
      <c r="A34" s="19" t="s">
        <v>38</v>
      </c>
      <c r="B34" s="22">
        <v>94874</v>
      </c>
      <c r="C34" s="22">
        <v>71164</v>
      </c>
      <c r="D34" s="21">
        <v>75</v>
      </c>
      <c r="E34" s="22">
        <v>-23710</v>
      </c>
      <c r="F34" s="21">
        <v>27.3</v>
      </c>
      <c r="G34" s="21">
        <v>28.8</v>
      </c>
    </row>
    <row r="35" spans="1:7" s="3" customFormat="1" x14ac:dyDescent="0.2">
      <c r="A35" s="19" t="s">
        <v>39</v>
      </c>
      <c r="B35" s="22">
        <v>73395</v>
      </c>
      <c r="C35" s="22">
        <v>71252</v>
      </c>
      <c r="D35" s="21">
        <v>97.1</v>
      </c>
      <c r="E35" s="22">
        <v>-2143</v>
      </c>
      <c r="F35" s="21">
        <v>24.7</v>
      </c>
      <c r="G35" s="21">
        <v>29.8</v>
      </c>
    </row>
    <row r="36" spans="1:7" s="3" customFormat="1" x14ac:dyDescent="0.2">
      <c r="A36" s="19" t="s">
        <v>40</v>
      </c>
      <c r="B36" s="22">
        <v>1400</v>
      </c>
      <c r="C36" s="22">
        <v>2714</v>
      </c>
      <c r="D36" s="21">
        <v>193.9</v>
      </c>
      <c r="E36" s="22">
        <v>1314</v>
      </c>
      <c r="F36" s="21">
        <v>20</v>
      </c>
      <c r="G36" s="21">
        <v>23</v>
      </c>
    </row>
    <row r="37" spans="1:7" s="3" customFormat="1" x14ac:dyDescent="0.2">
      <c r="A37" s="19" t="s">
        <v>42</v>
      </c>
      <c r="B37" s="22">
        <v>147130</v>
      </c>
      <c r="C37" s="22">
        <v>132970</v>
      </c>
      <c r="D37" s="21">
        <v>90.4</v>
      </c>
      <c r="E37" s="22">
        <v>-14160</v>
      </c>
      <c r="F37" s="21">
        <v>28</v>
      </c>
      <c r="G37" s="21">
        <v>31.2</v>
      </c>
    </row>
    <row r="38" spans="1:7" s="3" customFormat="1" x14ac:dyDescent="0.2">
      <c r="A38" s="19" t="s">
        <v>43</v>
      </c>
      <c r="B38" s="22">
        <v>6480</v>
      </c>
      <c r="C38" s="22">
        <v>10953</v>
      </c>
      <c r="D38" s="21">
        <v>169</v>
      </c>
      <c r="E38" s="22">
        <v>4473</v>
      </c>
      <c r="F38" s="21">
        <v>40</v>
      </c>
      <c r="G38" s="21">
        <v>36.6</v>
      </c>
    </row>
    <row r="39" spans="1:7" s="3" customFormat="1" x14ac:dyDescent="0.2">
      <c r="A39" s="19"/>
      <c r="B39" s="22"/>
      <c r="C39" s="22"/>
      <c r="D39" s="21"/>
      <c r="E39" s="22"/>
      <c r="F39" s="21"/>
      <c r="G39" s="21"/>
    </row>
    <row r="40" spans="1:7" s="2" customFormat="1" x14ac:dyDescent="0.2">
      <c r="A40" s="27" t="s">
        <v>45</v>
      </c>
      <c r="B40" s="28">
        <v>27966</v>
      </c>
      <c r="C40" s="28">
        <v>35279</v>
      </c>
      <c r="D40" s="29">
        <v>126.1</v>
      </c>
      <c r="E40" s="28">
        <v>7313</v>
      </c>
      <c r="F40" s="29">
        <v>21.2</v>
      </c>
      <c r="G40" s="29">
        <v>24.6</v>
      </c>
    </row>
    <row r="41" spans="1:7" s="3" customFormat="1" x14ac:dyDescent="0.2">
      <c r="A41" s="19" t="s">
        <v>46</v>
      </c>
      <c r="B41" s="22">
        <v>1730</v>
      </c>
      <c r="C41" s="22">
        <v>2754</v>
      </c>
      <c r="D41" s="21">
        <v>159.19999999999999</v>
      </c>
      <c r="E41" s="22">
        <v>1024</v>
      </c>
      <c r="F41" s="21">
        <v>21.1</v>
      </c>
      <c r="G41" s="21">
        <v>25</v>
      </c>
    </row>
    <row r="42" spans="1:7" s="3" customFormat="1" x14ac:dyDescent="0.2">
      <c r="A42" s="19" t="s">
        <v>47</v>
      </c>
      <c r="B42" s="22">
        <v>26236</v>
      </c>
      <c r="C42" s="22">
        <v>32525</v>
      </c>
      <c r="D42" s="21">
        <v>124</v>
      </c>
      <c r="E42" s="22">
        <v>6289</v>
      </c>
      <c r="F42" s="21">
        <v>21.2</v>
      </c>
      <c r="G42" s="21">
        <v>24.5</v>
      </c>
    </row>
    <row r="43" spans="1:7" s="3" customFormat="1" x14ac:dyDescent="0.2">
      <c r="A43" s="19"/>
      <c r="B43" s="22"/>
      <c r="C43" s="22"/>
      <c r="D43" s="21"/>
      <c r="E43" s="22"/>
      <c r="F43" s="21"/>
      <c r="G43" s="21"/>
    </row>
    <row r="44" spans="1:7" s="2" customFormat="1" x14ac:dyDescent="0.2">
      <c r="A44" s="27" t="s">
        <v>50</v>
      </c>
      <c r="B44" s="28">
        <v>964663.7</v>
      </c>
      <c r="C44" s="28">
        <v>1010117.9</v>
      </c>
      <c r="D44" s="29">
        <v>104.7</v>
      </c>
      <c r="E44" s="28">
        <v>45454.200000000099</v>
      </c>
      <c r="F44" s="29">
        <v>24.2</v>
      </c>
      <c r="G44" s="29">
        <v>25.1</v>
      </c>
    </row>
    <row r="45" spans="1:7" s="3" customFormat="1" x14ac:dyDescent="0.2">
      <c r="A45" s="19" t="s">
        <v>51</v>
      </c>
      <c r="B45" s="22">
        <v>2660</v>
      </c>
      <c r="C45" s="22">
        <v>2816</v>
      </c>
      <c r="D45" s="21">
        <v>105.9</v>
      </c>
      <c r="E45" s="22">
        <v>156</v>
      </c>
      <c r="F45" s="21">
        <v>24.2</v>
      </c>
      <c r="G45" s="21">
        <v>25.6</v>
      </c>
    </row>
    <row r="46" spans="1:7" s="3" customFormat="1" x14ac:dyDescent="0.2">
      <c r="A46" s="19" t="s">
        <v>52</v>
      </c>
      <c r="B46" s="22">
        <v>121480</v>
      </c>
      <c r="C46" s="22">
        <v>126680</v>
      </c>
      <c r="D46" s="21">
        <v>104.3</v>
      </c>
      <c r="E46" s="22">
        <v>5200</v>
      </c>
      <c r="F46" s="21">
        <v>25.5</v>
      </c>
      <c r="G46" s="21">
        <v>25.5</v>
      </c>
    </row>
    <row r="47" spans="1:7" s="3" customFormat="1" x14ac:dyDescent="0.2">
      <c r="A47" s="19" t="s">
        <v>53</v>
      </c>
      <c r="B47" s="22">
        <v>40434</v>
      </c>
      <c r="C47" s="22">
        <v>48183.5</v>
      </c>
      <c r="D47" s="21">
        <v>119.2</v>
      </c>
      <c r="E47" s="22">
        <v>7749.5</v>
      </c>
      <c r="F47" s="21">
        <v>22.2</v>
      </c>
      <c r="G47" s="21">
        <v>25.1</v>
      </c>
    </row>
    <row r="48" spans="1:7" s="3" customFormat="1" x14ac:dyDescent="0.2">
      <c r="A48" s="19" t="s">
        <v>54</v>
      </c>
      <c r="B48" s="22">
        <v>240663</v>
      </c>
      <c r="C48" s="22">
        <v>238059</v>
      </c>
      <c r="D48" s="21">
        <v>98.9</v>
      </c>
      <c r="E48" s="22">
        <v>-2604</v>
      </c>
      <c r="F48" s="21">
        <v>26.4</v>
      </c>
      <c r="G48" s="21">
        <v>27.5</v>
      </c>
    </row>
    <row r="49" spans="1:7" s="3" customFormat="1" x14ac:dyDescent="0.2">
      <c r="A49" s="19" t="s">
        <v>55</v>
      </c>
      <c r="B49" s="22">
        <v>18791</v>
      </c>
      <c r="C49" s="22">
        <v>14888</v>
      </c>
      <c r="D49" s="21">
        <v>79.2</v>
      </c>
      <c r="E49" s="22">
        <v>-3903</v>
      </c>
      <c r="F49" s="21">
        <v>29</v>
      </c>
      <c r="G49" s="21">
        <v>34.1</v>
      </c>
    </row>
    <row r="50" spans="1:7" s="3" customFormat="1" x14ac:dyDescent="0.2">
      <c r="A50" s="19" t="s">
        <v>56</v>
      </c>
      <c r="B50" s="22">
        <v>344124</v>
      </c>
      <c r="C50" s="22">
        <v>362528.4</v>
      </c>
      <c r="D50" s="21">
        <v>105.3</v>
      </c>
      <c r="E50" s="22">
        <v>18404.400000000001</v>
      </c>
      <c r="F50" s="21">
        <v>23</v>
      </c>
      <c r="G50" s="21">
        <v>24.2</v>
      </c>
    </row>
    <row r="51" spans="1:7" s="3" customFormat="1" x14ac:dyDescent="0.2">
      <c r="A51" s="19" t="s">
        <v>58</v>
      </c>
      <c r="B51" s="22">
        <v>214138.7</v>
      </c>
      <c r="C51" s="22">
        <v>230555</v>
      </c>
      <c r="D51" s="21">
        <v>107.7</v>
      </c>
      <c r="E51" s="22">
        <v>16416.3</v>
      </c>
      <c r="F51" s="21">
        <v>23.8</v>
      </c>
      <c r="G51" s="21">
        <v>24</v>
      </c>
    </row>
    <row r="52" spans="1:7" s="3" customFormat="1" x14ac:dyDescent="0.2">
      <c r="A52" s="19" t="s">
        <v>60</v>
      </c>
      <c r="B52" s="22">
        <v>1164</v>
      </c>
      <c r="C52" s="22">
        <v>1296</v>
      </c>
      <c r="D52" s="21">
        <v>111.3</v>
      </c>
      <c r="E52" s="22">
        <v>132</v>
      </c>
      <c r="F52" s="21">
        <v>21.6</v>
      </c>
      <c r="G52" s="21">
        <v>22.3</v>
      </c>
    </row>
    <row r="53" spans="1:7" s="3" customFormat="1" x14ac:dyDescent="0.2">
      <c r="A53" s="19"/>
      <c r="B53" s="22"/>
      <c r="C53" s="22"/>
      <c r="D53" s="21"/>
      <c r="E53" s="22"/>
      <c r="F53" s="21"/>
      <c r="G53" s="21"/>
    </row>
    <row r="54" spans="1:7" s="2" customFormat="1" x14ac:dyDescent="0.2">
      <c r="A54" s="27" t="s">
        <v>61</v>
      </c>
      <c r="B54" s="28">
        <v>153469</v>
      </c>
      <c r="C54" s="28">
        <v>200046</v>
      </c>
      <c r="D54" s="29">
        <v>130.30000000000001</v>
      </c>
      <c r="E54" s="28">
        <v>46577</v>
      </c>
      <c r="F54" s="29">
        <v>19.3</v>
      </c>
      <c r="G54" s="29">
        <v>29.2</v>
      </c>
    </row>
    <row r="55" spans="1:7" s="3" customFormat="1" x14ac:dyDescent="0.2">
      <c r="A55" s="19" t="s">
        <v>62</v>
      </c>
      <c r="B55" s="22">
        <v>9976</v>
      </c>
      <c r="C55" s="22">
        <v>13775</v>
      </c>
      <c r="D55" s="21">
        <v>138.1</v>
      </c>
      <c r="E55" s="22">
        <v>3799</v>
      </c>
      <c r="F55" s="21">
        <v>16.100000000000001</v>
      </c>
      <c r="G55" s="21">
        <v>38.6</v>
      </c>
    </row>
    <row r="56" spans="1:7" s="3" customFormat="1" x14ac:dyDescent="0.2">
      <c r="A56" s="19" t="s">
        <v>63</v>
      </c>
      <c r="B56" s="22">
        <v>71543</v>
      </c>
      <c r="C56" s="22">
        <v>107664</v>
      </c>
      <c r="D56" s="21">
        <v>150.5</v>
      </c>
      <c r="E56" s="22">
        <v>36121</v>
      </c>
      <c r="F56" s="21">
        <v>16.3</v>
      </c>
      <c r="G56" s="21">
        <v>30.6</v>
      </c>
    </row>
    <row r="57" spans="1:7" s="3" customFormat="1" x14ac:dyDescent="0.2">
      <c r="A57" s="19" t="s">
        <v>64</v>
      </c>
      <c r="B57" s="22">
        <v>54021</v>
      </c>
      <c r="C57" s="22">
        <v>43155</v>
      </c>
      <c r="D57" s="21">
        <v>79.900000000000006</v>
      </c>
      <c r="E57" s="22">
        <v>-10866</v>
      </c>
      <c r="F57" s="21">
        <v>27.7</v>
      </c>
      <c r="G57" s="21">
        <v>31.5</v>
      </c>
    </row>
    <row r="58" spans="1:7" s="3" customFormat="1" x14ac:dyDescent="0.2">
      <c r="A58" s="19" t="s">
        <v>65</v>
      </c>
      <c r="B58" s="22">
        <v>17929</v>
      </c>
      <c r="C58" s="22">
        <v>35452</v>
      </c>
      <c r="D58" s="21">
        <v>197.7</v>
      </c>
      <c r="E58" s="22">
        <v>17523</v>
      </c>
      <c r="F58" s="21">
        <v>17.8</v>
      </c>
      <c r="G58" s="21">
        <v>22.1</v>
      </c>
    </row>
    <row r="59" spans="1:7" s="3" customFormat="1" x14ac:dyDescent="0.2">
      <c r="A59" s="19"/>
      <c r="B59" s="22"/>
      <c r="C59" s="22"/>
      <c r="D59" s="21"/>
      <c r="E59" s="22"/>
      <c r="F59" s="21"/>
      <c r="G59" s="21"/>
    </row>
    <row r="60" spans="1:7" s="2" customFormat="1" x14ac:dyDescent="0.2">
      <c r="A60" s="27" t="s">
        <v>67</v>
      </c>
      <c r="B60" s="28">
        <v>1799280.18</v>
      </c>
      <c r="C60" s="28">
        <v>3845619</v>
      </c>
      <c r="D60" s="33">
        <v>213.7</v>
      </c>
      <c r="E60" s="28">
        <v>2046338.82</v>
      </c>
      <c r="F60" s="33">
        <v>16.100000000000001</v>
      </c>
      <c r="G60" s="33">
        <v>33.9</v>
      </c>
    </row>
    <row r="61" spans="1:7" s="3" customFormat="1" x14ac:dyDescent="0.2">
      <c r="A61" s="19" t="s">
        <v>68</v>
      </c>
      <c r="B61" s="22">
        <v>44149</v>
      </c>
      <c r="C61" s="22">
        <v>84976</v>
      </c>
      <c r="D61" s="20">
        <v>192.5</v>
      </c>
      <c r="E61" s="22">
        <v>40827</v>
      </c>
      <c r="F61" s="20">
        <v>19.899999999999999</v>
      </c>
      <c r="G61" s="20">
        <v>34.700000000000003</v>
      </c>
    </row>
    <row r="62" spans="1:7" s="3" customFormat="1" x14ac:dyDescent="0.2">
      <c r="A62" s="19" t="s">
        <v>69</v>
      </c>
      <c r="B62" s="22">
        <v>313682.8</v>
      </c>
      <c r="C62" s="22">
        <v>977527</v>
      </c>
      <c r="D62" s="20">
        <v>311.60000000000002</v>
      </c>
      <c r="E62" s="22">
        <v>663844.19999999995</v>
      </c>
      <c r="F62" s="20">
        <v>11.3</v>
      </c>
      <c r="G62" s="20">
        <v>34.700000000000003</v>
      </c>
    </row>
    <row r="63" spans="1:7" s="3" customFormat="1" x14ac:dyDescent="0.2">
      <c r="A63" s="19" t="s">
        <v>70</v>
      </c>
      <c r="B63" s="22">
        <v>19603</v>
      </c>
      <c r="C63" s="22">
        <v>23556</v>
      </c>
      <c r="D63" s="20">
        <v>120.2</v>
      </c>
      <c r="E63" s="22">
        <v>3953</v>
      </c>
      <c r="F63" s="20">
        <v>14.7</v>
      </c>
      <c r="G63" s="20">
        <v>31.6</v>
      </c>
    </row>
    <row r="64" spans="1:7" s="3" customFormat="1" x14ac:dyDescent="0.2">
      <c r="A64" s="19" t="s">
        <v>71</v>
      </c>
      <c r="B64" s="22">
        <v>307111</v>
      </c>
      <c r="C64" s="22">
        <v>708529</v>
      </c>
      <c r="D64" s="20">
        <v>230.7</v>
      </c>
      <c r="E64" s="22">
        <v>401418</v>
      </c>
      <c r="F64" s="20">
        <v>16.2</v>
      </c>
      <c r="G64" s="20">
        <v>33.700000000000003</v>
      </c>
    </row>
    <row r="65" spans="1:7" s="3" customFormat="1" x14ac:dyDescent="0.2">
      <c r="A65" s="19" t="s">
        <v>72</v>
      </c>
      <c r="B65" s="22">
        <v>137332</v>
      </c>
      <c r="C65" s="22">
        <v>424776</v>
      </c>
      <c r="D65" s="20">
        <v>309.3</v>
      </c>
      <c r="E65" s="22">
        <v>287444</v>
      </c>
      <c r="F65" s="20">
        <v>8.1</v>
      </c>
      <c r="G65" s="20">
        <v>29.4</v>
      </c>
    </row>
    <row r="66" spans="1:7" s="3" customFormat="1" x14ac:dyDescent="0.2">
      <c r="A66" s="19" t="s">
        <v>73</v>
      </c>
      <c r="B66" s="22">
        <v>670664</v>
      </c>
      <c r="C66" s="22">
        <v>1219573</v>
      </c>
      <c r="D66" s="20">
        <v>181.8</v>
      </c>
      <c r="E66" s="22">
        <v>548909</v>
      </c>
      <c r="F66" s="20">
        <v>20.6</v>
      </c>
      <c r="G66" s="20">
        <v>34.700000000000003</v>
      </c>
    </row>
    <row r="67" spans="1:7" s="3" customFormat="1" x14ac:dyDescent="0.2">
      <c r="A67" s="19" t="s">
        <v>75</v>
      </c>
      <c r="B67" s="22">
        <v>221999.38</v>
      </c>
      <c r="C67" s="22">
        <v>299227</v>
      </c>
      <c r="D67" s="20">
        <v>134.80000000000001</v>
      </c>
      <c r="E67" s="22">
        <v>77227.62</v>
      </c>
      <c r="F67" s="20">
        <v>25.2</v>
      </c>
      <c r="G67" s="20">
        <v>36.1</v>
      </c>
    </row>
    <row r="68" spans="1:7" s="3" customFormat="1" x14ac:dyDescent="0.2">
      <c r="A68" s="19" t="s">
        <v>76</v>
      </c>
      <c r="B68" s="22">
        <v>60989</v>
      </c>
      <c r="C68" s="22">
        <v>80855</v>
      </c>
      <c r="D68" s="20">
        <v>132.6</v>
      </c>
      <c r="E68" s="22">
        <v>19866</v>
      </c>
      <c r="F68" s="20">
        <v>25.9</v>
      </c>
      <c r="G68" s="20">
        <v>34.4</v>
      </c>
    </row>
    <row r="69" spans="1:7" s="3" customFormat="1" x14ac:dyDescent="0.2">
      <c r="A69" s="19" t="s">
        <v>78</v>
      </c>
      <c r="B69" s="22">
        <v>23750</v>
      </c>
      <c r="C69" s="22">
        <v>26600</v>
      </c>
      <c r="D69" s="20">
        <v>112</v>
      </c>
      <c r="E69" s="22">
        <v>2850</v>
      </c>
      <c r="F69" s="20">
        <v>25</v>
      </c>
      <c r="G69" s="20">
        <v>35.5</v>
      </c>
    </row>
    <row r="70" spans="1:7" s="3" customFormat="1" x14ac:dyDescent="0.2">
      <c r="A70" s="19"/>
      <c r="B70" s="22"/>
      <c r="C70" s="22"/>
      <c r="D70" s="21"/>
      <c r="E70" s="22"/>
      <c r="F70" s="21"/>
      <c r="G70" s="21"/>
    </row>
    <row r="71" spans="1:7" s="2" customFormat="1" x14ac:dyDescent="0.2">
      <c r="A71" s="27" t="s">
        <v>80</v>
      </c>
      <c r="B71" s="28">
        <v>20279</v>
      </c>
      <c r="C71" s="28">
        <v>30450</v>
      </c>
      <c r="D71" s="29">
        <v>150.19999999999999</v>
      </c>
      <c r="E71" s="28">
        <v>10171</v>
      </c>
      <c r="F71" s="29">
        <v>17.600000000000001</v>
      </c>
      <c r="G71" s="29">
        <v>26.8</v>
      </c>
    </row>
    <row r="72" spans="1:7" s="2" customFormat="1" x14ac:dyDescent="0.2">
      <c r="A72" s="27"/>
      <c r="B72" s="28"/>
      <c r="C72" s="28"/>
      <c r="D72" s="29"/>
      <c r="E72" s="28"/>
      <c r="F72" s="29"/>
      <c r="G72" s="29"/>
    </row>
    <row r="73" spans="1:7" s="2" customFormat="1" x14ac:dyDescent="0.2">
      <c r="A73" s="27" t="s">
        <v>81</v>
      </c>
      <c r="B73" s="28">
        <v>9750</v>
      </c>
      <c r="C73" s="28">
        <v>5990</v>
      </c>
      <c r="D73" s="29">
        <v>61.4</v>
      </c>
      <c r="E73" s="28">
        <v>-3760</v>
      </c>
      <c r="F73" s="29">
        <v>21.7</v>
      </c>
      <c r="G73" s="29">
        <v>14.9</v>
      </c>
    </row>
    <row r="74" spans="1:7" s="3" customFormat="1" x14ac:dyDescent="0.2">
      <c r="B74" s="9"/>
      <c r="C74" s="9"/>
      <c r="D74" s="9"/>
      <c r="E74" s="9"/>
      <c r="F74" s="9"/>
      <c r="G74" s="9"/>
    </row>
    <row r="75" spans="1:7" s="3" customFormat="1" x14ac:dyDescent="0.2">
      <c r="B75" s="9"/>
      <c r="C75" s="9"/>
      <c r="D75" s="9"/>
      <c r="E75" s="9"/>
      <c r="F75" s="9"/>
      <c r="G75" s="9"/>
    </row>
  </sheetData>
  <mergeCells count="10">
    <mergeCell ref="A2:G2"/>
    <mergeCell ref="A3:G3"/>
    <mergeCell ref="D5:E5"/>
    <mergeCell ref="F5:G5"/>
    <mergeCell ref="G6:G7"/>
    <mergeCell ref="F6:F7"/>
    <mergeCell ref="E6:E7"/>
    <mergeCell ref="D6:D7"/>
    <mergeCell ref="C6:C7"/>
    <mergeCell ref="B6:B7"/>
  </mergeCells>
  <hyperlinks>
    <hyperlink ref="A1" location="содержание!A1" display="Содержание" xr:uid="{0151FAB2-B916-4AD4-8F37-103B0DE25AED}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12B5F-3D67-498D-B1CA-DD00E3CC20DD}">
  <dimension ref="A1:H80"/>
  <sheetViews>
    <sheetView topLeftCell="A40" workbookViewId="0">
      <selection activeCell="K75" sqref="K75"/>
    </sheetView>
  </sheetViews>
  <sheetFormatPr defaultRowHeight="12.75" x14ac:dyDescent="0.2"/>
  <cols>
    <col min="1" max="1" width="28.28515625" customWidth="1"/>
  </cols>
  <sheetData>
    <row r="1" spans="1:8" s="3" customFormat="1" ht="13.5" customHeight="1" x14ac:dyDescent="0.2">
      <c r="A1" s="59" t="s">
        <v>147</v>
      </c>
      <c r="H1"/>
    </row>
    <row r="2" spans="1:8" s="3" customFormat="1" x14ac:dyDescent="0.2">
      <c r="A2" s="65" t="s">
        <v>97</v>
      </c>
      <c r="B2" s="65"/>
      <c r="C2" s="65"/>
      <c r="D2" s="65"/>
      <c r="E2" s="65"/>
      <c r="F2" s="65"/>
      <c r="G2" s="65"/>
    </row>
    <row r="3" spans="1:8" s="3" customFormat="1" x14ac:dyDescent="0.2">
      <c r="A3" s="65" t="s">
        <v>95</v>
      </c>
      <c r="B3" s="78"/>
      <c r="C3" s="78"/>
      <c r="D3" s="78"/>
      <c r="E3" s="78"/>
      <c r="F3" s="78"/>
      <c r="G3" s="78"/>
    </row>
    <row r="4" spans="1:8" s="3" customFormat="1" ht="13.5" customHeight="1" x14ac:dyDescent="0.2">
      <c r="B4" s="9"/>
      <c r="C4" s="9"/>
      <c r="D4" s="9"/>
      <c r="E4" s="9"/>
      <c r="F4" s="9"/>
      <c r="G4" s="9" t="s">
        <v>89</v>
      </c>
    </row>
    <row r="5" spans="1:8" s="3" customFormat="1" ht="13.5" customHeight="1" x14ac:dyDescent="0.2">
      <c r="A5" s="67" t="s">
        <v>117</v>
      </c>
      <c r="B5" s="80" t="s">
        <v>1</v>
      </c>
      <c r="C5" s="81"/>
      <c r="D5" s="80" t="s">
        <v>90</v>
      </c>
      <c r="E5" s="81"/>
      <c r="F5" s="80" t="s">
        <v>91</v>
      </c>
      <c r="G5" s="81"/>
    </row>
    <row r="6" spans="1:8" s="3" customFormat="1" ht="13.5" customHeight="1" x14ac:dyDescent="0.2">
      <c r="A6" s="68"/>
      <c r="B6" s="67" t="s">
        <v>8</v>
      </c>
      <c r="C6" s="67" t="s">
        <v>7</v>
      </c>
      <c r="D6" s="67" t="s">
        <v>92</v>
      </c>
      <c r="E6" s="67" t="s">
        <v>93</v>
      </c>
      <c r="F6" s="67" t="s">
        <v>8</v>
      </c>
      <c r="G6" s="67" t="s">
        <v>7</v>
      </c>
    </row>
    <row r="7" spans="1:8" s="3" customFormat="1" ht="9" customHeight="1" x14ac:dyDescent="0.2">
      <c r="A7" s="69"/>
      <c r="B7" s="69"/>
      <c r="C7" s="69"/>
      <c r="D7" s="69"/>
      <c r="E7" s="69"/>
      <c r="F7" s="69"/>
      <c r="G7" s="69"/>
    </row>
    <row r="8" spans="1:8" s="3" customFormat="1" ht="13.5" customHeight="1" x14ac:dyDescent="0.2">
      <c r="A8" s="32"/>
      <c r="B8" s="32">
        <v>1</v>
      </c>
      <c r="C8" s="32">
        <v>2</v>
      </c>
      <c r="D8" s="32">
        <v>3</v>
      </c>
      <c r="E8" s="32">
        <v>4</v>
      </c>
      <c r="F8" s="32">
        <v>5</v>
      </c>
      <c r="G8" s="32">
        <v>6</v>
      </c>
    </row>
    <row r="9" spans="1:8" s="3" customFormat="1" ht="13.5" customHeight="1" x14ac:dyDescent="0.2">
      <c r="A9" s="34"/>
      <c r="B9" s="34"/>
      <c r="C9" s="34"/>
      <c r="D9" s="34"/>
      <c r="E9" s="34"/>
      <c r="F9" s="34"/>
      <c r="G9" s="34"/>
    </row>
    <row r="10" spans="1:8" s="2" customFormat="1" x14ac:dyDescent="0.2">
      <c r="A10" s="27" t="s">
        <v>10</v>
      </c>
      <c r="B10" s="28">
        <v>3499755.2</v>
      </c>
      <c r="C10" s="28">
        <f>C12+C20+C33+C41+C47+C57+C63+C74+C76</f>
        <v>5448696.2599999998</v>
      </c>
      <c r="D10" s="29">
        <f>C10/B10*100</f>
        <v>155.68792525831518</v>
      </c>
      <c r="E10" s="28">
        <f>C10-B10</f>
        <v>1948941.0599999996</v>
      </c>
      <c r="F10" s="33">
        <v>17.8</v>
      </c>
      <c r="G10" s="33">
        <v>26.9</v>
      </c>
    </row>
    <row r="11" spans="1:8" s="2" customFormat="1" x14ac:dyDescent="0.2">
      <c r="A11" s="27"/>
      <c r="B11" s="28"/>
      <c r="C11" s="28"/>
      <c r="D11" s="29"/>
      <c r="E11" s="28"/>
      <c r="F11" s="29"/>
      <c r="G11" s="29"/>
    </row>
    <row r="12" spans="1:8" s="2" customFormat="1" x14ac:dyDescent="0.2">
      <c r="A12" s="27" t="s">
        <v>12</v>
      </c>
      <c r="B12" s="28">
        <v>128563.3</v>
      </c>
      <c r="C12" s="28">
        <v>177652.96</v>
      </c>
      <c r="D12" s="29">
        <v>138.19999999999999</v>
      </c>
      <c r="E12" s="28">
        <v>49089.66</v>
      </c>
      <c r="F12" s="29">
        <v>10.6</v>
      </c>
      <c r="G12" s="29">
        <v>13.7</v>
      </c>
    </row>
    <row r="13" spans="1:8" s="3" customFormat="1" x14ac:dyDescent="0.2">
      <c r="A13" s="19" t="s">
        <v>13</v>
      </c>
      <c r="B13" s="22">
        <v>8318</v>
      </c>
      <c r="C13" s="22">
        <v>12170</v>
      </c>
      <c r="D13" s="21">
        <v>146.30000000000001</v>
      </c>
      <c r="E13" s="22">
        <v>3852</v>
      </c>
      <c r="F13" s="21">
        <v>6.5</v>
      </c>
      <c r="G13" s="21">
        <v>9.1</v>
      </c>
    </row>
    <row r="14" spans="1:8" s="3" customFormat="1" x14ac:dyDescent="0.2">
      <c r="A14" s="19" t="s">
        <v>14</v>
      </c>
      <c r="B14" s="22">
        <v>17575</v>
      </c>
      <c r="C14" s="22">
        <v>16330</v>
      </c>
      <c r="D14" s="21">
        <v>92.9</v>
      </c>
      <c r="E14" s="22">
        <v>-1245</v>
      </c>
      <c r="F14" s="21">
        <v>21.3</v>
      </c>
      <c r="G14" s="21">
        <v>19.8</v>
      </c>
    </row>
    <row r="15" spans="1:8" s="3" customFormat="1" x14ac:dyDescent="0.2">
      <c r="A15" s="19" t="s">
        <v>15</v>
      </c>
      <c r="B15" s="22">
        <v>99187</v>
      </c>
      <c r="C15" s="22">
        <v>145566</v>
      </c>
      <c r="D15" s="21">
        <v>146.80000000000001</v>
      </c>
      <c r="E15" s="22">
        <v>46379</v>
      </c>
      <c r="F15" s="21">
        <v>10</v>
      </c>
      <c r="G15" s="21">
        <v>13.6</v>
      </c>
    </row>
    <row r="16" spans="1:8" s="3" customFormat="1" x14ac:dyDescent="0.2">
      <c r="A16" s="19" t="s">
        <v>16</v>
      </c>
      <c r="B16" s="22">
        <v>19314</v>
      </c>
      <c r="C16" s="22">
        <v>31177</v>
      </c>
      <c r="D16" s="21">
        <v>161.4</v>
      </c>
      <c r="E16" s="22">
        <v>11863</v>
      </c>
      <c r="F16" s="21">
        <v>10.3</v>
      </c>
      <c r="G16" s="21">
        <v>13.8</v>
      </c>
    </row>
    <row r="17" spans="1:7" s="3" customFormat="1" x14ac:dyDescent="0.2">
      <c r="A17" s="19" t="s">
        <v>17</v>
      </c>
      <c r="B17" s="22">
        <v>348</v>
      </c>
      <c r="C17" s="22">
        <v>450</v>
      </c>
      <c r="D17" s="21">
        <v>129.30000000000001</v>
      </c>
      <c r="E17" s="22">
        <v>102</v>
      </c>
      <c r="F17" s="21">
        <v>29</v>
      </c>
      <c r="G17" s="21">
        <v>30</v>
      </c>
    </row>
    <row r="18" spans="1:7" s="3" customFormat="1" x14ac:dyDescent="0.2">
      <c r="A18" s="19" t="s">
        <v>18</v>
      </c>
      <c r="B18" s="22">
        <v>3135.3</v>
      </c>
      <c r="C18" s="22">
        <v>3136.96</v>
      </c>
      <c r="D18" s="21">
        <v>100.1</v>
      </c>
      <c r="E18" s="22">
        <v>1.65999999999985</v>
      </c>
      <c r="F18" s="21">
        <v>27.5</v>
      </c>
      <c r="G18" s="21">
        <v>26.4</v>
      </c>
    </row>
    <row r="19" spans="1:7" s="3" customFormat="1" x14ac:dyDescent="0.2">
      <c r="A19" s="19"/>
      <c r="B19" s="22"/>
      <c r="C19" s="22"/>
      <c r="D19" s="21"/>
      <c r="E19" s="22"/>
      <c r="F19" s="21"/>
      <c r="G19" s="21"/>
    </row>
    <row r="20" spans="1:7" s="2" customFormat="1" ht="25.5" x14ac:dyDescent="0.2">
      <c r="A20" s="27" t="s">
        <v>20</v>
      </c>
      <c r="B20" s="28">
        <v>286423</v>
      </c>
      <c r="C20" s="28">
        <v>307853.5</v>
      </c>
      <c r="D20" s="29">
        <v>107.5</v>
      </c>
      <c r="E20" s="28">
        <v>21430.5</v>
      </c>
      <c r="F20" s="29">
        <v>20</v>
      </c>
      <c r="G20" s="29">
        <v>23.4</v>
      </c>
    </row>
    <row r="21" spans="1:7" s="3" customFormat="1" x14ac:dyDescent="0.2">
      <c r="A21" s="19" t="s">
        <v>21</v>
      </c>
      <c r="B21" s="22">
        <v>5151</v>
      </c>
      <c r="C21" s="22">
        <v>4291</v>
      </c>
      <c r="D21" s="21">
        <v>83.3</v>
      </c>
      <c r="E21" s="22">
        <v>-860</v>
      </c>
      <c r="F21" s="21">
        <v>18.2</v>
      </c>
      <c r="G21" s="21">
        <v>21.1</v>
      </c>
    </row>
    <row r="22" spans="1:7" s="3" customFormat="1" x14ac:dyDescent="0.2">
      <c r="A22" s="19" t="s">
        <v>22</v>
      </c>
      <c r="B22" s="22">
        <v>2497</v>
      </c>
      <c r="C22" s="22">
        <v>2540</v>
      </c>
      <c r="D22" s="21">
        <v>101.7</v>
      </c>
      <c r="E22" s="22">
        <v>43</v>
      </c>
      <c r="F22" s="21">
        <v>21.2</v>
      </c>
      <c r="G22" s="21">
        <v>22.3</v>
      </c>
    </row>
    <row r="23" spans="1:7" s="3" customFormat="1" x14ac:dyDescent="0.2">
      <c r="A23" s="19" t="s">
        <v>23</v>
      </c>
      <c r="B23" s="22">
        <v>10955</v>
      </c>
      <c r="C23" s="22">
        <v>11621</v>
      </c>
      <c r="D23" s="21">
        <v>106.1</v>
      </c>
      <c r="E23" s="22">
        <v>666</v>
      </c>
      <c r="F23" s="21">
        <v>20.9</v>
      </c>
      <c r="G23" s="21">
        <v>23.8</v>
      </c>
    </row>
    <row r="24" spans="1:7" s="3" customFormat="1" x14ac:dyDescent="0.2">
      <c r="A24" s="19" t="s">
        <v>24</v>
      </c>
      <c r="B24" s="22">
        <v>58066</v>
      </c>
      <c r="C24" s="22">
        <v>58470</v>
      </c>
      <c r="D24" s="21">
        <v>100.7</v>
      </c>
      <c r="E24" s="22">
        <v>404</v>
      </c>
      <c r="F24" s="21">
        <v>24.1</v>
      </c>
      <c r="G24" s="21">
        <v>27</v>
      </c>
    </row>
    <row r="25" spans="1:7" s="3" customFormat="1" x14ac:dyDescent="0.2">
      <c r="A25" s="19" t="s">
        <v>25</v>
      </c>
      <c r="B25" s="22">
        <v>5003</v>
      </c>
      <c r="C25" s="22">
        <v>4172</v>
      </c>
      <c r="D25" s="21">
        <v>83.4</v>
      </c>
      <c r="E25" s="22">
        <v>-831</v>
      </c>
      <c r="F25" s="21">
        <v>20.9</v>
      </c>
      <c r="G25" s="21">
        <v>21.1</v>
      </c>
    </row>
    <row r="26" spans="1:7" s="3" customFormat="1" x14ac:dyDescent="0.2">
      <c r="A26" s="19" t="s">
        <v>27</v>
      </c>
      <c r="B26" s="22">
        <v>165920</v>
      </c>
      <c r="C26" s="22">
        <v>165423.5</v>
      </c>
      <c r="D26" s="21">
        <v>99.7</v>
      </c>
      <c r="E26" s="22">
        <v>-496.5</v>
      </c>
      <c r="F26" s="21">
        <v>18.600000000000001</v>
      </c>
      <c r="G26" s="21">
        <v>22.1</v>
      </c>
    </row>
    <row r="27" spans="1:7" s="3" customFormat="1" x14ac:dyDescent="0.2">
      <c r="A27" s="19" t="s">
        <v>28</v>
      </c>
      <c r="B27" s="22">
        <v>818</v>
      </c>
      <c r="C27" s="22">
        <v>1305.2</v>
      </c>
      <c r="D27" s="21">
        <v>159.6</v>
      </c>
      <c r="E27" s="22">
        <v>487.2</v>
      </c>
      <c r="F27" s="21">
        <v>17.8</v>
      </c>
      <c r="G27" s="21">
        <v>28.4</v>
      </c>
    </row>
    <row r="28" spans="1:7" s="3" customFormat="1" x14ac:dyDescent="0.2">
      <c r="A28" s="19" t="s">
        <v>29</v>
      </c>
      <c r="B28" s="22">
        <v>22109</v>
      </c>
      <c r="C28" s="22">
        <v>30460</v>
      </c>
      <c r="D28" s="21">
        <v>137.80000000000001</v>
      </c>
      <c r="E28" s="22">
        <v>8351</v>
      </c>
      <c r="F28" s="21">
        <v>21.2</v>
      </c>
      <c r="G28" s="21">
        <v>25.7</v>
      </c>
    </row>
    <row r="29" spans="1:7" s="3" customFormat="1" x14ac:dyDescent="0.2">
      <c r="A29" s="19" t="s">
        <v>30</v>
      </c>
      <c r="B29" s="22">
        <v>14760</v>
      </c>
      <c r="C29" s="22">
        <v>25315</v>
      </c>
      <c r="D29" s="21">
        <v>171.5</v>
      </c>
      <c r="E29" s="22">
        <v>10555</v>
      </c>
      <c r="F29" s="21">
        <v>21.9</v>
      </c>
      <c r="G29" s="21">
        <v>24.9</v>
      </c>
    </row>
    <row r="30" spans="1:7" s="3" customFormat="1" x14ac:dyDescent="0.2">
      <c r="A30" s="19" t="s">
        <v>31</v>
      </c>
      <c r="B30" s="22">
        <v>831</v>
      </c>
      <c r="C30" s="22">
        <v>1361</v>
      </c>
      <c r="D30" s="21">
        <v>163.80000000000001</v>
      </c>
      <c r="E30" s="22">
        <v>530</v>
      </c>
      <c r="F30" s="21">
        <v>14.8</v>
      </c>
      <c r="G30" s="21">
        <v>18.899999999999999</v>
      </c>
    </row>
    <row r="31" spans="1:7" s="3" customFormat="1" x14ac:dyDescent="0.2">
      <c r="A31" s="19" t="s">
        <v>32</v>
      </c>
      <c r="B31" s="22">
        <v>3628</v>
      </c>
      <c r="C31" s="22">
        <v>6740</v>
      </c>
      <c r="D31" s="21">
        <v>185.8</v>
      </c>
      <c r="E31" s="22">
        <v>3112</v>
      </c>
      <c r="F31" s="21">
        <v>21</v>
      </c>
      <c r="G31" s="21">
        <v>20.7</v>
      </c>
    </row>
    <row r="32" spans="1:7" s="3" customFormat="1" x14ac:dyDescent="0.2">
      <c r="A32" s="19"/>
      <c r="B32" s="22"/>
      <c r="C32" s="22"/>
      <c r="D32" s="21"/>
      <c r="E32" s="22"/>
      <c r="F32" s="21"/>
      <c r="G32" s="21"/>
    </row>
    <row r="33" spans="1:7" s="2" customFormat="1" ht="25.5" x14ac:dyDescent="0.2">
      <c r="A33" s="27" t="s">
        <v>36</v>
      </c>
      <c r="B33" s="28">
        <v>1063792</v>
      </c>
      <c r="C33" s="28">
        <v>1220781</v>
      </c>
      <c r="D33" s="29">
        <v>114.8</v>
      </c>
      <c r="E33" s="28">
        <v>156989</v>
      </c>
      <c r="F33" s="29">
        <v>27.7</v>
      </c>
      <c r="G33" s="29">
        <v>28.9</v>
      </c>
    </row>
    <row r="34" spans="1:7" s="3" customFormat="1" x14ac:dyDescent="0.2">
      <c r="A34" s="19" t="s">
        <v>37</v>
      </c>
      <c r="B34" s="22">
        <v>385530</v>
      </c>
      <c r="C34" s="22">
        <v>314989</v>
      </c>
      <c r="D34" s="21">
        <v>81.7</v>
      </c>
      <c r="E34" s="22">
        <v>-70541</v>
      </c>
      <c r="F34" s="21">
        <v>28.5</v>
      </c>
      <c r="G34" s="21">
        <v>28.7</v>
      </c>
    </row>
    <row r="35" spans="1:7" s="3" customFormat="1" x14ac:dyDescent="0.2">
      <c r="A35" s="19" t="s">
        <v>38</v>
      </c>
      <c r="B35" s="22">
        <v>143691</v>
      </c>
      <c r="C35" s="22">
        <v>197715</v>
      </c>
      <c r="D35" s="21">
        <v>137.6</v>
      </c>
      <c r="E35" s="22">
        <v>54024</v>
      </c>
      <c r="F35" s="21">
        <v>24.8</v>
      </c>
      <c r="G35" s="21">
        <v>27.4</v>
      </c>
    </row>
    <row r="36" spans="1:7" s="3" customFormat="1" x14ac:dyDescent="0.2">
      <c r="A36" s="19" t="s">
        <v>39</v>
      </c>
      <c r="B36" s="22">
        <v>97656</v>
      </c>
      <c r="C36" s="22">
        <v>86662</v>
      </c>
      <c r="D36" s="21">
        <v>88.7</v>
      </c>
      <c r="E36" s="22">
        <v>-10994</v>
      </c>
      <c r="F36" s="21">
        <v>25.3</v>
      </c>
      <c r="G36" s="21">
        <v>26.9</v>
      </c>
    </row>
    <row r="37" spans="1:7" s="3" customFormat="1" x14ac:dyDescent="0.2">
      <c r="A37" s="19" t="s">
        <v>40</v>
      </c>
      <c r="B37" s="22">
        <v>6000</v>
      </c>
      <c r="C37" s="22">
        <v>7590</v>
      </c>
      <c r="D37" s="21">
        <v>126.5</v>
      </c>
      <c r="E37" s="22">
        <v>1590</v>
      </c>
      <c r="F37" s="21">
        <v>20</v>
      </c>
      <c r="G37" s="21">
        <v>22</v>
      </c>
    </row>
    <row r="38" spans="1:7" s="3" customFormat="1" x14ac:dyDescent="0.2">
      <c r="A38" s="19" t="s">
        <v>42</v>
      </c>
      <c r="B38" s="22">
        <v>427275</v>
      </c>
      <c r="C38" s="22">
        <v>607840</v>
      </c>
      <c r="D38" s="21">
        <v>142.30000000000001</v>
      </c>
      <c r="E38" s="22">
        <v>180565</v>
      </c>
      <c r="F38" s="21">
        <v>28.6</v>
      </c>
      <c r="G38" s="21">
        <v>29.8</v>
      </c>
    </row>
    <row r="39" spans="1:7" s="3" customFormat="1" x14ac:dyDescent="0.2">
      <c r="A39" s="19" t="s">
        <v>43</v>
      </c>
      <c r="B39" s="22">
        <v>9640</v>
      </c>
      <c r="C39" s="22">
        <v>13575</v>
      </c>
      <c r="D39" s="21">
        <v>140.80000000000001</v>
      </c>
      <c r="E39" s="22">
        <v>3935</v>
      </c>
      <c r="F39" s="21">
        <v>28.9</v>
      </c>
      <c r="G39" s="21">
        <v>30.9</v>
      </c>
    </row>
    <row r="40" spans="1:7" s="3" customFormat="1" x14ac:dyDescent="0.2">
      <c r="A40" s="19"/>
      <c r="B40" s="22"/>
      <c r="C40" s="22"/>
      <c r="D40" s="21"/>
      <c r="E40" s="22"/>
      <c r="F40" s="21"/>
      <c r="G40" s="21"/>
    </row>
    <row r="41" spans="1:7" s="2" customFormat="1" x14ac:dyDescent="0.2">
      <c r="A41" s="27" t="s">
        <v>45</v>
      </c>
      <c r="B41" s="28">
        <v>74123</v>
      </c>
      <c r="C41" s="28">
        <v>111106</v>
      </c>
      <c r="D41" s="29">
        <v>149.9</v>
      </c>
      <c r="E41" s="28">
        <v>36983</v>
      </c>
      <c r="F41" s="29">
        <v>21.9</v>
      </c>
      <c r="G41" s="29">
        <v>25.4</v>
      </c>
    </row>
    <row r="42" spans="1:7" s="3" customFormat="1" x14ac:dyDescent="0.2">
      <c r="A42" s="19" t="s">
        <v>46</v>
      </c>
      <c r="B42" s="22">
        <v>8432</v>
      </c>
      <c r="C42" s="22">
        <v>12992</v>
      </c>
      <c r="D42" s="21">
        <v>154.1</v>
      </c>
      <c r="E42" s="22">
        <v>4560</v>
      </c>
      <c r="F42" s="21">
        <v>22.9</v>
      </c>
      <c r="G42" s="21">
        <v>28.6</v>
      </c>
    </row>
    <row r="43" spans="1:7" s="3" customFormat="1" x14ac:dyDescent="0.2">
      <c r="A43" s="19" t="s">
        <v>47</v>
      </c>
      <c r="B43" s="22">
        <v>47606</v>
      </c>
      <c r="C43" s="22">
        <v>55158</v>
      </c>
      <c r="D43" s="21">
        <v>115.9</v>
      </c>
      <c r="E43" s="22">
        <v>7552</v>
      </c>
      <c r="F43" s="21">
        <v>21.2</v>
      </c>
      <c r="G43" s="21">
        <v>24.7</v>
      </c>
    </row>
    <row r="44" spans="1:7" s="3" customFormat="1" x14ac:dyDescent="0.2">
      <c r="A44" s="19" t="s">
        <v>48</v>
      </c>
      <c r="B44" s="22">
        <v>17125</v>
      </c>
      <c r="C44" s="22">
        <v>41751</v>
      </c>
      <c r="D44" s="21">
        <v>243.8</v>
      </c>
      <c r="E44" s="22">
        <v>24626</v>
      </c>
      <c r="F44" s="21">
        <v>23.7</v>
      </c>
      <c r="G44" s="21">
        <v>25.4</v>
      </c>
    </row>
    <row r="45" spans="1:7" s="3" customFormat="1" x14ac:dyDescent="0.2">
      <c r="A45" s="19" t="s">
        <v>49</v>
      </c>
      <c r="B45" s="22">
        <v>960</v>
      </c>
      <c r="C45" s="22">
        <v>1205</v>
      </c>
      <c r="D45" s="21">
        <v>125.5</v>
      </c>
      <c r="E45" s="22">
        <v>245</v>
      </c>
      <c r="F45" s="21">
        <v>22.3</v>
      </c>
      <c r="G45" s="21">
        <v>22.7</v>
      </c>
    </row>
    <row r="46" spans="1:7" s="3" customFormat="1" x14ac:dyDescent="0.2">
      <c r="A46" s="19"/>
      <c r="B46" s="22"/>
      <c r="C46" s="22"/>
      <c r="D46" s="21"/>
      <c r="E46" s="22"/>
      <c r="F46" s="21"/>
      <c r="G46" s="21"/>
    </row>
    <row r="47" spans="1:7" s="2" customFormat="1" x14ac:dyDescent="0.2">
      <c r="A47" s="27" t="s">
        <v>50</v>
      </c>
      <c r="B47" s="28">
        <v>467611.3</v>
      </c>
      <c r="C47" s="28">
        <v>505658.6</v>
      </c>
      <c r="D47" s="33">
        <v>108.1</v>
      </c>
      <c r="E47" s="28">
        <v>38047.300000000003</v>
      </c>
      <c r="F47" s="33">
        <v>21.4</v>
      </c>
      <c r="G47" s="29">
        <v>22</v>
      </c>
    </row>
    <row r="48" spans="1:7" s="3" customFormat="1" x14ac:dyDescent="0.2">
      <c r="A48" s="19" t="s">
        <v>51</v>
      </c>
      <c r="B48" s="22">
        <v>23527</v>
      </c>
      <c r="C48" s="22">
        <v>24908</v>
      </c>
      <c r="D48" s="20">
        <v>105.9</v>
      </c>
      <c r="E48" s="22">
        <v>1381</v>
      </c>
      <c r="F48" s="20">
        <v>20.5</v>
      </c>
      <c r="G48" s="21">
        <v>21.7</v>
      </c>
    </row>
    <row r="49" spans="1:7" s="3" customFormat="1" x14ac:dyDescent="0.2">
      <c r="A49" s="19" t="s">
        <v>52</v>
      </c>
      <c r="B49" s="22">
        <v>1594</v>
      </c>
      <c r="C49" s="22">
        <v>1752</v>
      </c>
      <c r="D49" s="20">
        <v>109.9</v>
      </c>
      <c r="E49" s="22">
        <v>158</v>
      </c>
      <c r="F49" s="20">
        <v>20.7</v>
      </c>
      <c r="G49" s="21">
        <v>20.7</v>
      </c>
    </row>
    <row r="50" spans="1:7" s="3" customFormat="1" x14ac:dyDescent="0.2">
      <c r="A50" s="19" t="s">
        <v>53</v>
      </c>
      <c r="B50" s="22">
        <v>58092</v>
      </c>
      <c r="C50" s="22">
        <v>70335</v>
      </c>
      <c r="D50" s="20">
        <v>121.1</v>
      </c>
      <c r="E50" s="22">
        <v>12243</v>
      </c>
      <c r="F50" s="20">
        <v>20.9</v>
      </c>
      <c r="G50" s="21">
        <v>23.6</v>
      </c>
    </row>
    <row r="51" spans="1:7" s="3" customFormat="1" x14ac:dyDescent="0.2">
      <c r="A51" s="19" t="s">
        <v>54</v>
      </c>
      <c r="B51" s="22">
        <v>154302</v>
      </c>
      <c r="C51" s="22">
        <v>170465</v>
      </c>
      <c r="D51" s="20">
        <v>110.5</v>
      </c>
      <c r="E51" s="22">
        <v>16163</v>
      </c>
      <c r="F51" s="20">
        <v>20.2</v>
      </c>
      <c r="G51" s="21">
        <v>20.399999999999999</v>
      </c>
    </row>
    <row r="52" spans="1:7" s="3" customFormat="1" x14ac:dyDescent="0.2">
      <c r="A52" s="19" t="s">
        <v>55</v>
      </c>
      <c r="B52" s="22">
        <v>9217</v>
      </c>
      <c r="C52" s="22">
        <v>11000</v>
      </c>
      <c r="D52" s="20">
        <v>119.3</v>
      </c>
      <c r="E52" s="22">
        <v>1783</v>
      </c>
      <c r="F52" s="20">
        <v>25.7</v>
      </c>
      <c r="G52" s="21">
        <v>25</v>
      </c>
    </row>
    <row r="53" spans="1:7" s="3" customFormat="1" x14ac:dyDescent="0.2">
      <c r="A53" s="19" t="s">
        <v>56</v>
      </c>
      <c r="B53" s="22">
        <v>47856</v>
      </c>
      <c r="C53" s="22">
        <v>52547</v>
      </c>
      <c r="D53" s="20">
        <v>109.8</v>
      </c>
      <c r="E53" s="22">
        <v>4691</v>
      </c>
      <c r="F53" s="20">
        <v>18.899999999999999</v>
      </c>
      <c r="G53" s="21">
        <v>20</v>
      </c>
    </row>
    <row r="54" spans="1:7" s="3" customFormat="1" x14ac:dyDescent="0.2">
      <c r="A54" s="19" t="s">
        <v>58</v>
      </c>
      <c r="B54" s="22">
        <v>178051.3</v>
      </c>
      <c r="C54" s="22">
        <v>181354</v>
      </c>
      <c r="D54" s="20">
        <v>101.9</v>
      </c>
      <c r="E54" s="22">
        <v>3302.7000000000098</v>
      </c>
      <c r="F54" s="20">
        <v>23.8</v>
      </c>
      <c r="G54" s="21">
        <v>24</v>
      </c>
    </row>
    <row r="55" spans="1:7" s="3" customFormat="1" x14ac:dyDescent="0.2">
      <c r="A55" s="19" t="s">
        <v>60</v>
      </c>
      <c r="B55" s="22">
        <v>4189</v>
      </c>
      <c r="C55" s="22">
        <v>4297.6000000000004</v>
      </c>
      <c r="D55" s="20">
        <v>102.6</v>
      </c>
      <c r="E55" s="22">
        <v>108.6</v>
      </c>
      <c r="F55" s="20">
        <v>20.100000000000001</v>
      </c>
      <c r="G55" s="21">
        <v>20.3</v>
      </c>
    </row>
    <row r="56" spans="1:7" s="3" customFormat="1" x14ac:dyDescent="0.2">
      <c r="A56" s="19"/>
      <c r="B56" s="22"/>
      <c r="C56" s="22"/>
      <c r="D56" s="21"/>
      <c r="E56" s="22"/>
      <c r="F56" s="21"/>
      <c r="G56" s="21"/>
    </row>
    <row r="57" spans="1:7" s="2" customFormat="1" x14ac:dyDescent="0.2">
      <c r="A57" s="27" t="s">
        <v>61</v>
      </c>
      <c r="B57" s="28">
        <v>42319</v>
      </c>
      <c r="C57" s="28">
        <v>99689</v>
      </c>
      <c r="D57" s="29">
        <v>235.6</v>
      </c>
      <c r="E57" s="28">
        <v>57370</v>
      </c>
      <c r="F57" s="29">
        <v>17.600000000000001</v>
      </c>
      <c r="G57" s="29">
        <v>24.8</v>
      </c>
    </row>
    <row r="58" spans="1:7" s="3" customFormat="1" x14ac:dyDescent="0.2">
      <c r="A58" s="19" t="s">
        <v>62</v>
      </c>
      <c r="B58" s="22">
        <v>2177</v>
      </c>
      <c r="C58" s="22">
        <v>18421</v>
      </c>
      <c r="D58" s="21">
        <v>846.2</v>
      </c>
      <c r="E58" s="22">
        <v>16244</v>
      </c>
      <c r="F58" s="21">
        <v>13.8</v>
      </c>
      <c r="G58" s="21">
        <v>28.7</v>
      </c>
    </row>
    <row r="59" spans="1:7" s="3" customFormat="1" x14ac:dyDescent="0.2">
      <c r="A59" s="19" t="s">
        <v>63</v>
      </c>
      <c r="B59" s="22">
        <v>4429</v>
      </c>
      <c r="C59" s="22">
        <v>8961</v>
      </c>
      <c r="D59" s="21">
        <v>202.3</v>
      </c>
      <c r="E59" s="22">
        <v>4532</v>
      </c>
      <c r="F59" s="21">
        <v>12.1</v>
      </c>
      <c r="G59" s="21">
        <v>22.1</v>
      </c>
    </row>
    <row r="60" spans="1:7" s="3" customFormat="1" x14ac:dyDescent="0.2">
      <c r="A60" s="19" t="s">
        <v>64</v>
      </c>
      <c r="B60" s="22">
        <v>10815</v>
      </c>
      <c r="C60" s="22">
        <v>14648</v>
      </c>
      <c r="D60" s="21">
        <v>135.4</v>
      </c>
      <c r="E60" s="22">
        <v>3833</v>
      </c>
      <c r="F60" s="21">
        <v>21.5</v>
      </c>
      <c r="G60" s="21">
        <v>24.5</v>
      </c>
    </row>
    <row r="61" spans="1:7" s="3" customFormat="1" x14ac:dyDescent="0.2">
      <c r="A61" s="19" t="s">
        <v>65</v>
      </c>
      <c r="B61" s="22">
        <v>24898</v>
      </c>
      <c r="C61" s="22">
        <v>57659</v>
      </c>
      <c r="D61" s="21">
        <v>231.6</v>
      </c>
      <c r="E61" s="22">
        <v>32761</v>
      </c>
      <c r="F61" s="21">
        <v>18.100000000000001</v>
      </c>
      <c r="G61" s="21">
        <v>24.3</v>
      </c>
    </row>
    <row r="62" spans="1:7" s="3" customFormat="1" x14ac:dyDescent="0.2">
      <c r="A62" s="19"/>
      <c r="B62" s="22"/>
      <c r="C62" s="22"/>
      <c r="D62" s="21"/>
      <c r="E62" s="22"/>
      <c r="F62" s="21"/>
      <c r="G62" s="21"/>
    </row>
    <row r="63" spans="1:7" s="2" customFormat="1" x14ac:dyDescent="0.2">
      <c r="A63" s="27" t="s">
        <v>67</v>
      </c>
      <c r="B63" s="28">
        <v>1368021.6</v>
      </c>
      <c r="C63" s="28">
        <v>2934475.9</v>
      </c>
      <c r="D63" s="29">
        <v>214.5</v>
      </c>
      <c r="E63" s="28">
        <v>1566454.3</v>
      </c>
      <c r="F63" s="29">
        <v>13.7</v>
      </c>
      <c r="G63" s="29">
        <v>29.6</v>
      </c>
    </row>
    <row r="64" spans="1:7" s="3" customFormat="1" x14ac:dyDescent="0.2">
      <c r="A64" s="19" t="s">
        <v>68</v>
      </c>
      <c r="B64" s="22">
        <v>98760</v>
      </c>
      <c r="C64" s="22">
        <v>216625</v>
      </c>
      <c r="D64" s="21">
        <v>219.3</v>
      </c>
      <c r="E64" s="22">
        <v>117865</v>
      </c>
      <c r="F64" s="21">
        <v>13.6</v>
      </c>
      <c r="G64" s="21">
        <v>27.8</v>
      </c>
    </row>
    <row r="65" spans="1:7" s="3" customFormat="1" x14ac:dyDescent="0.2">
      <c r="A65" s="19" t="s">
        <v>69</v>
      </c>
      <c r="B65" s="22">
        <v>131324.5</v>
      </c>
      <c r="C65" s="22">
        <v>320930</v>
      </c>
      <c r="D65" s="21">
        <v>244.4</v>
      </c>
      <c r="E65" s="22">
        <v>189605.5</v>
      </c>
      <c r="F65" s="21">
        <v>11.1</v>
      </c>
      <c r="G65" s="21">
        <v>30.2</v>
      </c>
    </row>
    <row r="66" spans="1:7" s="3" customFormat="1" x14ac:dyDescent="0.2">
      <c r="A66" s="19" t="s">
        <v>70</v>
      </c>
      <c r="B66" s="22">
        <v>129988</v>
      </c>
      <c r="C66" s="22">
        <v>234936</v>
      </c>
      <c r="D66" s="21">
        <v>180.7</v>
      </c>
      <c r="E66" s="22">
        <v>104948</v>
      </c>
      <c r="F66" s="21">
        <v>15.9</v>
      </c>
      <c r="G66" s="21">
        <v>29.9</v>
      </c>
    </row>
    <row r="67" spans="1:7" s="3" customFormat="1" x14ac:dyDescent="0.2">
      <c r="A67" s="19" t="s">
        <v>71</v>
      </c>
      <c r="B67" s="22">
        <v>175926</v>
      </c>
      <c r="C67" s="22">
        <v>477419</v>
      </c>
      <c r="D67" s="21">
        <v>271.39999999999998</v>
      </c>
      <c r="E67" s="22">
        <v>301493</v>
      </c>
      <c r="F67" s="21">
        <v>12.2</v>
      </c>
      <c r="G67" s="21">
        <v>32.6</v>
      </c>
    </row>
    <row r="68" spans="1:7" s="3" customFormat="1" x14ac:dyDescent="0.2">
      <c r="A68" s="19" t="s">
        <v>72</v>
      </c>
      <c r="B68" s="22">
        <v>113450</v>
      </c>
      <c r="C68" s="22">
        <v>451370</v>
      </c>
      <c r="D68" s="21">
        <v>397.9</v>
      </c>
      <c r="E68" s="22">
        <v>337920</v>
      </c>
      <c r="F68" s="21">
        <v>6</v>
      </c>
      <c r="G68" s="21">
        <v>24.5</v>
      </c>
    </row>
    <row r="69" spans="1:7" s="3" customFormat="1" x14ac:dyDescent="0.2">
      <c r="A69" s="19" t="s">
        <v>73</v>
      </c>
      <c r="B69" s="22">
        <v>295622</v>
      </c>
      <c r="C69" s="22">
        <v>578171</v>
      </c>
      <c r="D69" s="21">
        <v>195.6</v>
      </c>
      <c r="E69" s="22">
        <v>282549</v>
      </c>
      <c r="F69" s="21">
        <v>14.7</v>
      </c>
      <c r="G69" s="21">
        <v>29.4</v>
      </c>
    </row>
    <row r="70" spans="1:7" s="3" customFormat="1" x14ac:dyDescent="0.2">
      <c r="A70" s="19" t="s">
        <v>75</v>
      </c>
      <c r="B70" s="22">
        <v>242817.1</v>
      </c>
      <c r="C70" s="22">
        <v>383565.9</v>
      </c>
      <c r="D70" s="21">
        <v>158</v>
      </c>
      <c r="E70" s="22">
        <v>140748.79999999999</v>
      </c>
      <c r="F70" s="21">
        <v>20.2</v>
      </c>
      <c r="G70" s="21">
        <v>32.299999999999997</v>
      </c>
    </row>
    <row r="71" spans="1:7" s="3" customFormat="1" x14ac:dyDescent="0.2">
      <c r="A71" s="19" t="s">
        <v>76</v>
      </c>
      <c r="B71" s="22">
        <v>168184</v>
      </c>
      <c r="C71" s="22">
        <v>241202</v>
      </c>
      <c r="D71" s="21">
        <v>143.4</v>
      </c>
      <c r="E71" s="22">
        <v>73018</v>
      </c>
      <c r="F71" s="21">
        <v>24</v>
      </c>
      <c r="G71" s="21">
        <v>33.200000000000003</v>
      </c>
    </row>
    <row r="72" spans="1:7" s="3" customFormat="1" x14ac:dyDescent="0.2">
      <c r="A72" s="19" t="s">
        <v>78</v>
      </c>
      <c r="B72" s="22">
        <v>11950</v>
      </c>
      <c r="C72" s="22">
        <v>30257</v>
      </c>
      <c r="D72" s="21">
        <v>253.2</v>
      </c>
      <c r="E72" s="22">
        <v>18307</v>
      </c>
      <c r="F72" s="21">
        <v>26.6</v>
      </c>
      <c r="G72" s="21">
        <v>35.200000000000003</v>
      </c>
    </row>
    <row r="73" spans="1:7" s="3" customFormat="1" x14ac:dyDescent="0.2">
      <c r="A73" s="19"/>
      <c r="B73" s="22"/>
      <c r="C73" s="22"/>
      <c r="D73" s="21"/>
      <c r="E73" s="22"/>
      <c r="F73" s="21"/>
      <c r="G73" s="21"/>
    </row>
    <row r="74" spans="1:7" s="2" customFormat="1" x14ac:dyDescent="0.2">
      <c r="A74" s="27" t="s">
        <v>80</v>
      </c>
      <c r="B74" s="28">
        <v>44184</v>
      </c>
      <c r="C74" s="28">
        <v>61419</v>
      </c>
      <c r="D74" s="29">
        <v>139</v>
      </c>
      <c r="E74" s="28">
        <v>17235</v>
      </c>
      <c r="F74" s="29">
        <v>19.3</v>
      </c>
      <c r="G74" s="29">
        <v>25.5</v>
      </c>
    </row>
    <row r="75" spans="1:7" s="2" customFormat="1" x14ac:dyDescent="0.2">
      <c r="A75" s="27"/>
      <c r="B75" s="28"/>
      <c r="C75" s="28"/>
      <c r="D75" s="29"/>
      <c r="E75" s="28"/>
      <c r="F75" s="29"/>
      <c r="G75" s="29"/>
    </row>
    <row r="76" spans="1:7" s="2" customFormat="1" x14ac:dyDescent="0.2">
      <c r="A76" s="27" t="s">
        <v>81</v>
      </c>
      <c r="B76" s="28">
        <v>24718</v>
      </c>
      <c r="C76" s="28">
        <v>30060.3</v>
      </c>
      <c r="D76" s="33">
        <v>121.6</v>
      </c>
      <c r="E76" s="28">
        <v>5342.3</v>
      </c>
      <c r="F76" s="33">
        <v>13.2</v>
      </c>
      <c r="G76" s="33">
        <v>15.2</v>
      </c>
    </row>
    <row r="77" spans="1:7" s="3" customFormat="1" x14ac:dyDescent="0.2">
      <c r="B77" s="9"/>
      <c r="C77" s="9"/>
      <c r="D77" s="9"/>
      <c r="E77" s="9"/>
      <c r="F77" s="9"/>
      <c r="G77" s="9"/>
    </row>
    <row r="78" spans="1:7" s="3" customFormat="1" x14ac:dyDescent="0.2">
      <c r="B78" s="9"/>
      <c r="C78" s="9"/>
      <c r="D78" s="9"/>
      <c r="E78" s="9"/>
      <c r="F78" s="9"/>
      <c r="G78" s="9"/>
    </row>
    <row r="79" spans="1:7" s="3" customFormat="1" x14ac:dyDescent="0.2">
      <c r="B79" s="9"/>
      <c r="C79" s="9"/>
      <c r="D79" s="9"/>
      <c r="E79" s="9"/>
      <c r="F79" s="9"/>
      <c r="G79" s="9"/>
    </row>
    <row r="80" spans="1:7" s="3" customFormat="1" x14ac:dyDescent="0.2">
      <c r="B80" s="9"/>
      <c r="C80" s="9"/>
      <c r="D80" s="9"/>
      <c r="E80" s="9"/>
      <c r="F80" s="9"/>
      <c r="G80" s="9"/>
    </row>
  </sheetData>
  <mergeCells count="12">
    <mergeCell ref="D5:E5"/>
    <mergeCell ref="F5:G5"/>
    <mergeCell ref="A2:G2"/>
    <mergeCell ref="A3:G3"/>
    <mergeCell ref="A5:A7"/>
    <mergeCell ref="B5:C5"/>
    <mergeCell ref="B6:B7"/>
    <mergeCell ref="C6:C7"/>
    <mergeCell ref="D6:D7"/>
    <mergeCell ref="E6:E7"/>
    <mergeCell ref="F6:F7"/>
    <mergeCell ref="G6:G7"/>
  </mergeCells>
  <hyperlinks>
    <hyperlink ref="A1" location="содержание!A1" display="Содержание" xr:uid="{942AE6A0-A081-4F22-8B17-E1523FE2B961}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8DC7FF-D7CE-4DF5-B668-AE3D87F257BA}">
  <dimension ref="A1:H29"/>
  <sheetViews>
    <sheetView workbookViewId="0"/>
  </sheetViews>
  <sheetFormatPr defaultRowHeight="12.75" x14ac:dyDescent="0.2"/>
  <cols>
    <col min="1" max="1" width="27.7109375" customWidth="1"/>
  </cols>
  <sheetData>
    <row r="1" spans="1:8" s="3" customFormat="1" ht="13.5" customHeight="1" x14ac:dyDescent="0.2">
      <c r="A1" s="59" t="s">
        <v>147</v>
      </c>
      <c r="H1"/>
    </row>
    <row r="2" spans="1:8" s="3" customFormat="1" x14ac:dyDescent="0.2">
      <c r="A2" s="65" t="s">
        <v>98</v>
      </c>
      <c r="B2" s="65"/>
      <c r="C2" s="65"/>
      <c r="D2" s="65"/>
      <c r="E2" s="65"/>
      <c r="F2" s="65"/>
      <c r="G2" s="65"/>
    </row>
    <row r="3" spans="1:8" s="3" customFormat="1" x14ac:dyDescent="0.2">
      <c r="A3" s="65" t="s">
        <v>95</v>
      </c>
      <c r="B3" s="78"/>
      <c r="C3" s="78"/>
      <c r="D3" s="78"/>
      <c r="E3" s="78"/>
      <c r="F3" s="78"/>
      <c r="G3" s="78"/>
    </row>
    <row r="4" spans="1:8" s="3" customFormat="1" x14ac:dyDescent="0.2">
      <c r="B4" s="9"/>
      <c r="C4" s="9"/>
      <c r="D4" s="9"/>
      <c r="E4" s="9"/>
      <c r="F4" s="9"/>
      <c r="G4" s="9" t="s">
        <v>89</v>
      </c>
    </row>
    <row r="5" spans="1:8" s="3" customFormat="1" x14ac:dyDescent="0.2">
      <c r="A5" s="67" t="s">
        <v>117</v>
      </c>
      <c r="B5" s="14" t="s">
        <v>1</v>
      </c>
      <c r="C5" s="11"/>
      <c r="D5" s="70" t="s">
        <v>90</v>
      </c>
      <c r="E5" s="72"/>
      <c r="F5" s="70" t="s">
        <v>91</v>
      </c>
      <c r="G5" s="72"/>
    </row>
    <row r="6" spans="1:8" s="3" customFormat="1" x14ac:dyDescent="0.2">
      <c r="A6" s="68"/>
      <c r="B6" s="13" t="s">
        <v>8</v>
      </c>
      <c r="C6" s="9" t="s">
        <v>7</v>
      </c>
      <c r="D6" s="13" t="s">
        <v>92</v>
      </c>
      <c r="E6" s="9" t="s">
        <v>93</v>
      </c>
      <c r="F6" s="13" t="s">
        <v>8</v>
      </c>
      <c r="G6" s="13" t="s">
        <v>7</v>
      </c>
    </row>
    <row r="7" spans="1:8" s="3" customFormat="1" x14ac:dyDescent="0.2">
      <c r="A7" s="69"/>
      <c r="B7" s="12"/>
      <c r="C7" s="10"/>
      <c r="D7" s="12"/>
      <c r="E7" s="10"/>
      <c r="F7" s="12"/>
      <c r="G7" s="12"/>
    </row>
    <row r="8" spans="1:8" s="3" customFormat="1" x14ac:dyDescent="0.2">
      <c r="A8" s="5"/>
      <c r="B8" s="5">
        <v>1</v>
      </c>
      <c r="C8" s="5">
        <v>2</v>
      </c>
      <c r="D8" s="5">
        <v>3</v>
      </c>
      <c r="E8" s="5">
        <v>4</v>
      </c>
      <c r="F8" s="5">
        <v>5</v>
      </c>
      <c r="G8" s="5">
        <v>6</v>
      </c>
    </row>
    <row r="9" spans="1:8" s="3" customFormat="1" x14ac:dyDescent="0.2"/>
    <row r="10" spans="1:8" s="2" customFormat="1" ht="25.5" x14ac:dyDescent="0.2">
      <c r="A10" s="27" t="s">
        <v>10</v>
      </c>
      <c r="B10" s="28">
        <v>17735</v>
      </c>
      <c r="C10" s="33">
        <v>27312</v>
      </c>
      <c r="D10" s="29">
        <v>154</v>
      </c>
      <c r="E10" s="33">
        <v>9577</v>
      </c>
      <c r="F10" s="29">
        <v>26</v>
      </c>
      <c r="G10" s="29">
        <v>29.7</v>
      </c>
    </row>
    <row r="11" spans="1:8" s="2" customFormat="1" x14ac:dyDescent="0.2">
      <c r="A11" s="27"/>
      <c r="B11" s="28"/>
      <c r="C11" s="28"/>
      <c r="D11" s="29"/>
      <c r="E11" s="28"/>
      <c r="F11" s="29"/>
      <c r="G11" s="29"/>
    </row>
    <row r="12" spans="1:8" s="2" customFormat="1" ht="25.5" x14ac:dyDescent="0.2">
      <c r="A12" s="27" t="s">
        <v>36</v>
      </c>
      <c r="B12" s="28">
        <v>3460</v>
      </c>
      <c r="C12" s="28">
        <v>2086</v>
      </c>
      <c r="D12" s="29">
        <v>60.3</v>
      </c>
      <c r="E12" s="28">
        <v>-1374</v>
      </c>
      <c r="F12" s="29">
        <v>25.8</v>
      </c>
      <c r="G12" s="29">
        <v>29.4</v>
      </c>
    </row>
    <row r="13" spans="1:8" s="3" customFormat="1" x14ac:dyDescent="0.2">
      <c r="A13" s="19" t="s">
        <v>37</v>
      </c>
      <c r="B13" s="22">
        <v>630</v>
      </c>
      <c r="C13" s="22">
        <v>39</v>
      </c>
      <c r="D13" s="21">
        <v>6.2</v>
      </c>
      <c r="E13" s="22">
        <v>-591</v>
      </c>
      <c r="F13" s="21">
        <v>27.4</v>
      </c>
      <c r="G13" s="21">
        <v>39</v>
      </c>
    </row>
    <row r="14" spans="1:8" s="3" customFormat="1" x14ac:dyDescent="0.2">
      <c r="A14" s="19" t="s">
        <v>39</v>
      </c>
      <c r="B14" s="22">
        <v>2590</v>
      </c>
      <c r="C14" s="22">
        <v>1487</v>
      </c>
      <c r="D14" s="21">
        <v>57.4</v>
      </c>
      <c r="E14" s="22">
        <v>-1103</v>
      </c>
      <c r="F14" s="21">
        <v>25.1</v>
      </c>
      <c r="G14" s="21">
        <v>29.7</v>
      </c>
    </row>
    <row r="15" spans="1:8" s="3" customFormat="1" x14ac:dyDescent="0.2">
      <c r="A15" s="19" t="s">
        <v>40</v>
      </c>
      <c r="B15" s="22">
        <v>360</v>
      </c>
      <c r="C15" s="22" t="s">
        <v>11</v>
      </c>
      <c r="D15" s="21" t="s">
        <v>11</v>
      </c>
      <c r="E15" s="22">
        <v>-360</v>
      </c>
      <c r="F15" s="21">
        <v>18</v>
      </c>
      <c r="G15" s="21" t="s">
        <v>11</v>
      </c>
    </row>
    <row r="16" spans="1:8" s="3" customFormat="1" x14ac:dyDescent="0.2">
      <c r="A16" s="19" t="s">
        <v>42</v>
      </c>
      <c r="B16" s="22">
        <v>240</v>
      </c>
      <c r="C16" s="22">
        <v>560</v>
      </c>
      <c r="D16" s="21">
        <v>233.3</v>
      </c>
      <c r="E16" s="22">
        <v>320</v>
      </c>
      <c r="F16" s="21">
        <v>30</v>
      </c>
      <c r="G16" s="21">
        <v>28</v>
      </c>
    </row>
    <row r="17" spans="1:7" s="3" customFormat="1" x14ac:dyDescent="0.2">
      <c r="A17" s="19"/>
      <c r="B17" s="22"/>
      <c r="C17" s="22"/>
      <c r="D17" s="21"/>
      <c r="E17" s="22"/>
      <c r="F17" s="21"/>
      <c r="G17" s="21"/>
    </row>
    <row r="18" spans="1:7" s="2" customFormat="1" x14ac:dyDescent="0.2">
      <c r="A18" s="27" t="s">
        <v>45</v>
      </c>
      <c r="B18" s="28">
        <v>200</v>
      </c>
      <c r="C18" s="28">
        <v>95</v>
      </c>
      <c r="D18" s="29">
        <v>47.5</v>
      </c>
      <c r="E18" s="28">
        <v>-105</v>
      </c>
      <c r="F18" s="29">
        <v>20</v>
      </c>
      <c r="G18" s="29">
        <v>19</v>
      </c>
    </row>
    <row r="19" spans="1:7" s="3" customFormat="1" x14ac:dyDescent="0.2">
      <c r="A19" s="19" t="s">
        <v>47</v>
      </c>
      <c r="B19" s="22">
        <v>200</v>
      </c>
      <c r="C19" s="22">
        <v>95</v>
      </c>
      <c r="D19" s="21">
        <v>47.5</v>
      </c>
      <c r="E19" s="22">
        <v>-105</v>
      </c>
      <c r="F19" s="21">
        <v>20</v>
      </c>
      <c r="G19" s="21">
        <v>19</v>
      </c>
    </row>
    <row r="20" spans="1:7" s="3" customFormat="1" x14ac:dyDescent="0.2">
      <c r="A20" s="19"/>
      <c r="B20" s="22"/>
      <c r="C20" s="22"/>
      <c r="D20" s="21"/>
      <c r="E20" s="22"/>
      <c r="F20" s="21"/>
      <c r="G20" s="21"/>
    </row>
    <row r="21" spans="1:7" s="2" customFormat="1" x14ac:dyDescent="0.2">
      <c r="A21" s="27" t="s">
        <v>67</v>
      </c>
      <c r="B21" s="28">
        <v>14075</v>
      </c>
      <c r="C21" s="33">
        <v>25131</v>
      </c>
      <c r="D21" s="33">
        <v>178.6</v>
      </c>
      <c r="E21" s="33">
        <v>11056</v>
      </c>
      <c r="F21" s="29">
        <v>26.2</v>
      </c>
      <c r="G21" s="29">
        <v>29.8</v>
      </c>
    </row>
    <row r="22" spans="1:7" s="3" customFormat="1" x14ac:dyDescent="0.2">
      <c r="A22" s="19" t="s">
        <v>68</v>
      </c>
      <c r="B22" s="22">
        <v>6272</v>
      </c>
      <c r="C22" s="20">
        <v>2298</v>
      </c>
      <c r="D22" s="20">
        <v>36.6</v>
      </c>
      <c r="E22" s="20">
        <v>-3974</v>
      </c>
      <c r="F22" s="21">
        <v>32</v>
      </c>
      <c r="G22" s="21">
        <v>31.5</v>
      </c>
    </row>
    <row r="23" spans="1:7" s="3" customFormat="1" x14ac:dyDescent="0.2">
      <c r="A23" s="19" t="s">
        <v>69</v>
      </c>
      <c r="B23" s="22" t="s">
        <v>11</v>
      </c>
      <c r="C23" s="20">
        <v>1920</v>
      </c>
      <c r="D23" s="20" t="s">
        <v>11</v>
      </c>
      <c r="E23" s="20">
        <v>1920</v>
      </c>
      <c r="F23" s="21" t="s">
        <v>11</v>
      </c>
      <c r="G23" s="21">
        <v>32</v>
      </c>
    </row>
    <row r="24" spans="1:7" s="3" customFormat="1" x14ac:dyDescent="0.2">
      <c r="A24" s="19" t="s">
        <v>70</v>
      </c>
      <c r="B24" s="22">
        <v>600</v>
      </c>
      <c r="C24" s="20">
        <v>899</v>
      </c>
      <c r="D24" s="20">
        <v>149.80000000000001</v>
      </c>
      <c r="E24" s="20">
        <v>299</v>
      </c>
      <c r="F24" s="21">
        <v>20</v>
      </c>
      <c r="G24" s="21">
        <v>30</v>
      </c>
    </row>
    <row r="25" spans="1:7" s="3" customFormat="1" x14ac:dyDescent="0.2">
      <c r="A25" s="19" t="s">
        <v>71</v>
      </c>
      <c r="B25" s="22">
        <v>35</v>
      </c>
      <c r="C25" s="20">
        <v>365</v>
      </c>
      <c r="D25" s="20">
        <v>1042.9000000000001</v>
      </c>
      <c r="E25" s="20">
        <v>330</v>
      </c>
      <c r="F25" s="21">
        <v>1.8</v>
      </c>
      <c r="G25" s="21">
        <v>13</v>
      </c>
    </row>
    <row r="26" spans="1:7" s="3" customFormat="1" x14ac:dyDescent="0.2">
      <c r="A26" s="19" t="s">
        <v>73</v>
      </c>
      <c r="B26" s="22">
        <v>188</v>
      </c>
      <c r="C26" s="20">
        <v>984</v>
      </c>
      <c r="D26" s="20">
        <v>523.4</v>
      </c>
      <c r="E26" s="20">
        <v>796</v>
      </c>
      <c r="F26" s="21">
        <v>13.4</v>
      </c>
      <c r="G26" s="21">
        <v>17</v>
      </c>
    </row>
    <row r="27" spans="1:7" s="3" customFormat="1" x14ac:dyDescent="0.2">
      <c r="A27" s="19" t="s">
        <v>75</v>
      </c>
      <c r="B27" s="22">
        <v>6520</v>
      </c>
      <c r="C27" s="20">
        <v>17495</v>
      </c>
      <c r="D27" s="20">
        <v>268.3</v>
      </c>
      <c r="E27" s="20">
        <v>10975</v>
      </c>
      <c r="F27" s="21">
        <v>25.6</v>
      </c>
      <c r="G27" s="21">
        <v>31.2</v>
      </c>
    </row>
    <row r="28" spans="1:7" s="3" customFormat="1" x14ac:dyDescent="0.2">
      <c r="A28" s="19" t="s">
        <v>76</v>
      </c>
      <c r="B28" s="22">
        <v>460</v>
      </c>
      <c r="C28" s="20">
        <v>1170</v>
      </c>
      <c r="D28" s="20">
        <v>254.3</v>
      </c>
      <c r="E28" s="20">
        <v>710</v>
      </c>
      <c r="F28" s="21">
        <v>20</v>
      </c>
      <c r="G28" s="21">
        <v>33.4</v>
      </c>
    </row>
    <row r="29" spans="1:7" s="3" customFormat="1" x14ac:dyDescent="0.2">
      <c r="B29" s="9"/>
      <c r="C29" s="9"/>
      <c r="D29" s="9"/>
      <c r="E29" s="9"/>
      <c r="F29" s="9"/>
      <c r="G29" s="9"/>
    </row>
  </sheetData>
  <mergeCells count="5">
    <mergeCell ref="D5:E5"/>
    <mergeCell ref="F5:G5"/>
    <mergeCell ref="A5:A7"/>
    <mergeCell ref="A2:G2"/>
    <mergeCell ref="A3:G3"/>
  </mergeCells>
  <hyperlinks>
    <hyperlink ref="A1" location="содержание!A1" display="Содержание" xr:uid="{4C34916C-00AE-4B8E-B2C1-984E9761CD51}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9DC15-1DE9-432E-9B2F-A5B942EAEBB1}">
  <dimension ref="A1:H53"/>
  <sheetViews>
    <sheetView workbookViewId="0"/>
  </sheetViews>
  <sheetFormatPr defaultRowHeight="12.75" x14ac:dyDescent="0.2"/>
  <cols>
    <col min="1" max="1" width="31" customWidth="1"/>
  </cols>
  <sheetData>
    <row r="1" spans="1:8" s="3" customFormat="1" ht="13.5" customHeight="1" x14ac:dyDescent="0.2">
      <c r="A1" s="59" t="s">
        <v>147</v>
      </c>
      <c r="H1"/>
    </row>
    <row r="2" spans="1:8" s="3" customFormat="1" x14ac:dyDescent="0.2">
      <c r="A2" s="65" t="s">
        <v>99</v>
      </c>
      <c r="B2" s="78"/>
      <c r="C2" s="78"/>
      <c r="D2" s="78"/>
      <c r="E2" s="78"/>
      <c r="F2" s="78"/>
      <c r="G2" s="78"/>
    </row>
    <row r="3" spans="1:8" s="3" customFormat="1" x14ac:dyDescent="0.2">
      <c r="A3" s="66" t="s">
        <v>83</v>
      </c>
      <c r="B3" s="66"/>
      <c r="C3" s="66"/>
      <c r="D3" s="66"/>
      <c r="E3" s="66"/>
      <c r="F3" s="66"/>
      <c r="G3" s="66"/>
    </row>
    <row r="4" spans="1:8" s="3" customFormat="1" x14ac:dyDescent="0.2">
      <c r="A4" s="67" t="s">
        <v>117</v>
      </c>
      <c r="B4" s="83" t="s">
        <v>1</v>
      </c>
      <c r="C4" s="83"/>
      <c r="D4" s="83"/>
      <c r="E4" s="83"/>
      <c r="F4" s="83"/>
      <c r="G4" s="83"/>
    </row>
    <row r="5" spans="1:8" s="3" customFormat="1" ht="33" customHeight="1" x14ac:dyDescent="0.2">
      <c r="A5" s="68"/>
      <c r="B5" s="43" t="s">
        <v>2</v>
      </c>
      <c r="C5" s="43" t="s">
        <v>3</v>
      </c>
      <c r="D5" s="82" t="s">
        <v>4</v>
      </c>
      <c r="E5" s="82"/>
      <c r="F5" s="44" t="s">
        <v>5</v>
      </c>
      <c r="G5" s="82" t="s">
        <v>120</v>
      </c>
    </row>
    <row r="6" spans="1:8" s="3" customFormat="1" ht="15" customHeight="1" x14ac:dyDescent="0.2">
      <c r="A6" s="69"/>
      <c r="B6" s="17" t="s">
        <v>7</v>
      </c>
      <c r="C6" s="17" t="s">
        <v>7</v>
      </c>
      <c r="D6" s="17" t="s">
        <v>8</v>
      </c>
      <c r="E6" s="17" t="s">
        <v>7</v>
      </c>
      <c r="F6" s="17" t="s">
        <v>8</v>
      </c>
      <c r="G6" s="82"/>
    </row>
    <row r="7" spans="1:8" s="3" customFormat="1" x14ac:dyDescent="0.2">
      <c r="A7" s="5"/>
      <c r="B7" s="17">
        <v>1</v>
      </c>
      <c r="C7" s="17">
        <v>2</v>
      </c>
      <c r="D7" s="17">
        <v>3</v>
      </c>
      <c r="E7" s="17">
        <v>4</v>
      </c>
      <c r="F7" s="17">
        <v>5</v>
      </c>
      <c r="G7" s="17" t="s">
        <v>121</v>
      </c>
    </row>
    <row r="8" spans="1:8" s="3" customFormat="1" x14ac:dyDescent="0.2"/>
    <row r="9" spans="1:8" s="2" customFormat="1" x14ac:dyDescent="0.2">
      <c r="A9" s="27" t="s">
        <v>10</v>
      </c>
      <c r="B9" s="28">
        <v>126463.61</v>
      </c>
      <c r="C9" s="28">
        <v>126463.61</v>
      </c>
      <c r="D9" s="28">
        <v>19425</v>
      </c>
      <c r="E9" s="28">
        <f>E11+E16+E29+E37+E41+E52</f>
        <v>24573</v>
      </c>
      <c r="F9" s="29">
        <v>122.9</v>
      </c>
      <c r="G9" s="29">
        <v>18.899999999999999</v>
      </c>
    </row>
    <row r="10" spans="1:8" s="2" customFormat="1" x14ac:dyDescent="0.2">
      <c r="A10" s="27"/>
      <c r="B10" s="28"/>
      <c r="C10" s="28"/>
      <c r="D10" s="28"/>
      <c r="E10" s="28"/>
      <c r="F10" s="29"/>
      <c r="G10" s="29"/>
    </row>
    <row r="11" spans="1:8" s="2" customFormat="1" x14ac:dyDescent="0.2">
      <c r="A11" s="27" t="s">
        <v>12</v>
      </c>
      <c r="B11" s="28">
        <v>9935</v>
      </c>
      <c r="C11" s="28">
        <v>9935</v>
      </c>
      <c r="D11" s="28">
        <v>716</v>
      </c>
      <c r="E11" s="28">
        <v>750</v>
      </c>
      <c r="F11" s="29">
        <v>104.7</v>
      </c>
      <c r="G11" s="29">
        <v>7.5</v>
      </c>
    </row>
    <row r="12" spans="1:8" s="3" customFormat="1" x14ac:dyDescent="0.2">
      <c r="A12" s="19" t="s">
        <v>14</v>
      </c>
      <c r="B12" s="22">
        <v>4146.3</v>
      </c>
      <c r="C12" s="22">
        <v>4146.3</v>
      </c>
      <c r="D12" s="22">
        <v>711</v>
      </c>
      <c r="E12" s="22">
        <v>476</v>
      </c>
      <c r="F12" s="21">
        <v>66.900000000000006</v>
      </c>
      <c r="G12" s="21">
        <v>11.5</v>
      </c>
    </row>
    <row r="13" spans="1:8" s="3" customFormat="1" x14ac:dyDescent="0.2">
      <c r="A13" s="19" t="s">
        <v>15</v>
      </c>
      <c r="B13" s="22">
        <v>1234</v>
      </c>
      <c r="C13" s="22">
        <v>1234</v>
      </c>
      <c r="D13" s="22">
        <v>5</v>
      </c>
      <c r="E13" s="22">
        <v>219</v>
      </c>
      <c r="F13" s="21">
        <v>4380</v>
      </c>
      <c r="G13" s="21">
        <v>17.7</v>
      </c>
    </row>
    <row r="14" spans="1:8" s="3" customFormat="1" x14ac:dyDescent="0.2">
      <c r="A14" s="19" t="s">
        <v>18</v>
      </c>
      <c r="B14" s="22">
        <v>577.70000000000005</v>
      </c>
      <c r="C14" s="22">
        <v>577.70000000000005</v>
      </c>
      <c r="D14" s="22" t="s">
        <v>11</v>
      </c>
      <c r="E14" s="22">
        <v>55</v>
      </c>
      <c r="F14" s="21" t="s">
        <v>11</v>
      </c>
      <c r="G14" s="21">
        <v>9.5</v>
      </c>
    </row>
    <row r="15" spans="1:8" s="3" customFormat="1" x14ac:dyDescent="0.2">
      <c r="A15" s="19"/>
      <c r="B15" s="22"/>
      <c r="C15" s="22"/>
      <c r="D15" s="22"/>
      <c r="E15" s="22"/>
      <c r="F15" s="21"/>
      <c r="G15" s="21"/>
    </row>
    <row r="16" spans="1:8" s="2" customFormat="1" x14ac:dyDescent="0.2">
      <c r="A16" s="27" t="s">
        <v>20</v>
      </c>
      <c r="B16" s="28">
        <v>32683.25</v>
      </c>
      <c r="C16" s="28">
        <v>32683.25</v>
      </c>
      <c r="D16" s="28">
        <v>15862.6</v>
      </c>
      <c r="E16" s="28">
        <v>16767.7</v>
      </c>
      <c r="F16" s="29">
        <v>105.7</v>
      </c>
      <c r="G16" s="29">
        <v>51.3</v>
      </c>
    </row>
    <row r="17" spans="1:7" s="3" customFormat="1" x14ac:dyDescent="0.2">
      <c r="A17" s="19" t="s">
        <v>21</v>
      </c>
      <c r="B17" s="22">
        <v>3040</v>
      </c>
      <c r="C17" s="22">
        <v>3040</v>
      </c>
      <c r="D17" s="22">
        <v>631</v>
      </c>
      <c r="E17" s="22">
        <v>642</v>
      </c>
      <c r="F17" s="21">
        <v>101.7</v>
      </c>
      <c r="G17" s="21">
        <v>21.1</v>
      </c>
    </row>
    <row r="18" spans="1:7" s="3" customFormat="1" x14ac:dyDescent="0.2">
      <c r="A18" s="19" t="s">
        <v>23</v>
      </c>
      <c r="B18" s="22">
        <v>5900.9</v>
      </c>
      <c r="C18" s="22">
        <v>5900.9</v>
      </c>
      <c r="D18" s="22">
        <v>302</v>
      </c>
      <c r="E18" s="22">
        <v>143</v>
      </c>
      <c r="F18" s="21">
        <v>47.4</v>
      </c>
      <c r="G18" s="21">
        <v>2.4</v>
      </c>
    </row>
    <row r="19" spans="1:7" s="3" customFormat="1" x14ac:dyDescent="0.2">
      <c r="A19" s="19" t="s">
        <v>24</v>
      </c>
      <c r="B19" s="22">
        <v>4855</v>
      </c>
      <c r="C19" s="22">
        <v>4855</v>
      </c>
      <c r="D19" s="22">
        <v>4394</v>
      </c>
      <c r="E19" s="22">
        <v>4413</v>
      </c>
      <c r="F19" s="21">
        <v>100.4</v>
      </c>
      <c r="G19" s="21">
        <v>90.9</v>
      </c>
    </row>
    <row r="20" spans="1:7" s="3" customFormat="1" x14ac:dyDescent="0.2">
      <c r="A20" s="19" t="s">
        <v>25</v>
      </c>
      <c r="B20" s="22">
        <v>6024</v>
      </c>
      <c r="C20" s="22">
        <v>6024</v>
      </c>
      <c r="D20" s="22">
        <v>5342</v>
      </c>
      <c r="E20" s="22">
        <v>6024</v>
      </c>
      <c r="F20" s="21">
        <v>112.8</v>
      </c>
      <c r="G20" s="21">
        <v>100</v>
      </c>
    </row>
    <row r="21" spans="1:7" s="3" customFormat="1" x14ac:dyDescent="0.2">
      <c r="A21" s="19" t="s">
        <v>26</v>
      </c>
      <c r="B21" s="22">
        <v>30</v>
      </c>
      <c r="C21" s="22">
        <v>30</v>
      </c>
      <c r="D21" s="22">
        <v>30</v>
      </c>
      <c r="E21" s="22">
        <v>30</v>
      </c>
      <c r="F21" s="21">
        <v>100</v>
      </c>
      <c r="G21" s="21">
        <v>100</v>
      </c>
    </row>
    <row r="22" spans="1:7" s="3" customFormat="1" x14ac:dyDescent="0.2">
      <c r="A22" s="19" t="s">
        <v>27</v>
      </c>
      <c r="B22" s="22">
        <v>6577</v>
      </c>
      <c r="C22" s="22">
        <v>6577</v>
      </c>
      <c r="D22" s="22">
        <v>4688</v>
      </c>
      <c r="E22" s="22">
        <v>4716</v>
      </c>
      <c r="F22" s="21">
        <v>100.6</v>
      </c>
      <c r="G22" s="21">
        <v>71.7</v>
      </c>
    </row>
    <row r="23" spans="1:7" s="3" customFormat="1" x14ac:dyDescent="0.2">
      <c r="A23" s="19" t="s">
        <v>29</v>
      </c>
      <c r="B23" s="22">
        <v>456</v>
      </c>
      <c r="C23" s="22">
        <v>456</v>
      </c>
      <c r="D23" s="22" t="s">
        <v>11</v>
      </c>
      <c r="E23" s="22">
        <v>63</v>
      </c>
      <c r="F23" s="21" t="s">
        <v>11</v>
      </c>
      <c r="G23" s="21">
        <v>13.8</v>
      </c>
    </row>
    <row r="24" spans="1:7" s="3" customFormat="1" x14ac:dyDescent="0.2">
      <c r="A24" s="19" t="s">
        <v>30</v>
      </c>
      <c r="B24" s="22">
        <v>5219</v>
      </c>
      <c r="C24" s="22">
        <v>5219</v>
      </c>
      <c r="D24" s="22">
        <v>317</v>
      </c>
      <c r="E24" s="22">
        <v>617</v>
      </c>
      <c r="F24" s="21">
        <v>194.6</v>
      </c>
      <c r="G24" s="21">
        <v>11.8</v>
      </c>
    </row>
    <row r="25" spans="1:7" s="3" customFormat="1" x14ac:dyDescent="0.2">
      <c r="A25" s="19" t="s">
        <v>32</v>
      </c>
      <c r="B25" s="22">
        <v>424.35</v>
      </c>
      <c r="C25" s="22">
        <v>424.35</v>
      </c>
      <c r="D25" s="22">
        <v>122</v>
      </c>
      <c r="E25" s="22">
        <v>74</v>
      </c>
      <c r="F25" s="21">
        <v>60.7</v>
      </c>
      <c r="G25" s="21">
        <v>17.399999999999999</v>
      </c>
    </row>
    <row r="26" spans="1:7" s="3" customFormat="1" x14ac:dyDescent="0.2">
      <c r="A26" s="19" t="s">
        <v>33</v>
      </c>
      <c r="B26" s="22">
        <v>111</v>
      </c>
      <c r="C26" s="22">
        <v>111</v>
      </c>
      <c r="D26" s="22">
        <v>66.599999999999994</v>
      </c>
      <c r="E26" s="22">
        <v>69.7</v>
      </c>
      <c r="F26" s="21">
        <v>104.7</v>
      </c>
      <c r="G26" s="21">
        <v>62.8</v>
      </c>
    </row>
    <row r="27" spans="1:7" s="3" customFormat="1" x14ac:dyDescent="0.2">
      <c r="A27" s="19" t="s">
        <v>34</v>
      </c>
      <c r="B27" s="22">
        <v>6</v>
      </c>
      <c r="C27" s="22">
        <v>6</v>
      </c>
      <c r="D27" s="22" t="s">
        <v>11</v>
      </c>
      <c r="E27" s="22">
        <v>6</v>
      </c>
      <c r="F27" s="21" t="s">
        <v>11</v>
      </c>
      <c r="G27" s="21">
        <v>100</v>
      </c>
    </row>
    <row r="28" spans="1:7" s="3" customFormat="1" x14ac:dyDescent="0.2">
      <c r="A28" s="19"/>
      <c r="B28" s="22"/>
      <c r="C28" s="22"/>
      <c r="D28" s="22"/>
      <c r="E28" s="22"/>
      <c r="F28" s="21"/>
      <c r="G28" s="21"/>
    </row>
    <row r="29" spans="1:7" s="2" customFormat="1" x14ac:dyDescent="0.2">
      <c r="A29" s="27" t="s">
        <v>50</v>
      </c>
      <c r="B29" s="28">
        <v>28077.96</v>
      </c>
      <c r="C29" s="28">
        <v>28077.96</v>
      </c>
      <c r="D29" s="28">
        <v>1768</v>
      </c>
      <c r="E29" s="28">
        <v>2543.3000000000002</v>
      </c>
      <c r="F29" s="29">
        <v>143.9</v>
      </c>
      <c r="G29" s="29">
        <v>9.1</v>
      </c>
    </row>
    <row r="30" spans="1:7" s="3" customFormat="1" x14ac:dyDescent="0.2">
      <c r="A30" s="19" t="s">
        <v>51</v>
      </c>
      <c r="B30" s="22">
        <v>122</v>
      </c>
      <c r="C30" s="22">
        <v>122</v>
      </c>
      <c r="D30" s="22">
        <v>26</v>
      </c>
      <c r="E30" s="22">
        <v>74</v>
      </c>
      <c r="F30" s="21">
        <v>284.60000000000002</v>
      </c>
      <c r="G30" s="21">
        <v>60.7</v>
      </c>
    </row>
    <row r="31" spans="1:7" s="3" customFormat="1" x14ac:dyDescent="0.2">
      <c r="A31" s="19" t="s">
        <v>52</v>
      </c>
      <c r="B31" s="22">
        <v>2661.76</v>
      </c>
      <c r="C31" s="22">
        <v>2661.76</v>
      </c>
      <c r="D31" s="22">
        <v>1271</v>
      </c>
      <c r="E31" s="22">
        <v>1545.8</v>
      </c>
      <c r="F31" s="21">
        <v>121.6</v>
      </c>
      <c r="G31" s="21">
        <v>58.1</v>
      </c>
    </row>
    <row r="32" spans="1:7" s="3" customFormat="1" x14ac:dyDescent="0.2">
      <c r="A32" s="19" t="s">
        <v>53</v>
      </c>
      <c r="B32" s="22">
        <v>1310</v>
      </c>
      <c r="C32" s="22">
        <v>1310</v>
      </c>
      <c r="D32" s="22">
        <v>27</v>
      </c>
      <c r="E32" s="22" t="s">
        <v>11</v>
      </c>
      <c r="F32" s="21" t="s">
        <v>11</v>
      </c>
      <c r="G32" s="21" t="s">
        <v>11</v>
      </c>
    </row>
    <row r="33" spans="1:7" s="3" customFormat="1" x14ac:dyDescent="0.2">
      <c r="A33" s="19" t="s">
        <v>54</v>
      </c>
      <c r="B33" s="22">
        <v>12378.3</v>
      </c>
      <c r="C33" s="22">
        <v>12378.3</v>
      </c>
      <c r="D33" s="22">
        <v>444</v>
      </c>
      <c r="E33" s="22">
        <v>918.5</v>
      </c>
      <c r="F33" s="21">
        <v>206.9</v>
      </c>
      <c r="G33" s="21">
        <v>7.4</v>
      </c>
    </row>
    <row r="34" spans="1:7" s="3" customFormat="1" x14ac:dyDescent="0.2">
      <c r="A34" s="19" t="s">
        <v>55</v>
      </c>
      <c r="B34" s="22">
        <v>620</v>
      </c>
      <c r="C34" s="22">
        <v>620</v>
      </c>
      <c r="D34" s="22">
        <v>65</v>
      </c>
      <c r="E34" s="22">
        <v>150</v>
      </c>
      <c r="F34" s="21">
        <v>230.8</v>
      </c>
      <c r="G34" s="21">
        <v>24.2</v>
      </c>
    </row>
    <row r="35" spans="1:7" s="3" customFormat="1" x14ac:dyDescent="0.2">
      <c r="A35" s="19" t="s">
        <v>58</v>
      </c>
      <c r="B35" s="22">
        <v>5820.4</v>
      </c>
      <c r="C35" s="22">
        <v>5820.4</v>
      </c>
      <c r="D35" s="22" t="s">
        <v>11</v>
      </c>
      <c r="E35" s="22">
        <v>5</v>
      </c>
      <c r="F35" s="21" t="s">
        <v>11</v>
      </c>
      <c r="G35" s="21">
        <v>0.1</v>
      </c>
    </row>
    <row r="36" spans="1:7" s="3" customFormat="1" x14ac:dyDescent="0.2">
      <c r="A36" s="19"/>
      <c r="B36" s="22"/>
      <c r="C36" s="22"/>
      <c r="D36" s="22"/>
      <c r="E36" s="22"/>
      <c r="F36" s="21"/>
      <c r="G36" s="21"/>
    </row>
    <row r="37" spans="1:7" s="2" customFormat="1" x14ac:dyDescent="0.2">
      <c r="A37" s="27" t="s">
        <v>61</v>
      </c>
      <c r="B37" s="28">
        <v>4521</v>
      </c>
      <c r="C37" s="28">
        <v>4521</v>
      </c>
      <c r="D37" s="28">
        <v>275</v>
      </c>
      <c r="E37" s="28">
        <v>671</v>
      </c>
      <c r="F37" s="29">
        <v>244</v>
      </c>
      <c r="G37" s="29">
        <v>14.8</v>
      </c>
    </row>
    <row r="38" spans="1:7" s="3" customFormat="1" x14ac:dyDescent="0.2">
      <c r="A38" s="19" t="s">
        <v>63</v>
      </c>
      <c r="B38" s="22">
        <v>894</v>
      </c>
      <c r="C38" s="22">
        <v>894</v>
      </c>
      <c r="D38" s="22">
        <v>135</v>
      </c>
      <c r="E38" s="22">
        <v>136</v>
      </c>
      <c r="F38" s="21">
        <v>100.7</v>
      </c>
      <c r="G38" s="21">
        <v>15.2</v>
      </c>
    </row>
    <row r="39" spans="1:7" s="3" customFormat="1" x14ac:dyDescent="0.2">
      <c r="A39" s="19" t="s">
        <v>64</v>
      </c>
      <c r="B39" s="22">
        <v>2678</v>
      </c>
      <c r="C39" s="22">
        <v>2678</v>
      </c>
      <c r="D39" s="22">
        <v>140</v>
      </c>
      <c r="E39" s="22">
        <v>535</v>
      </c>
      <c r="F39" s="21">
        <v>382.1</v>
      </c>
      <c r="G39" s="21">
        <v>20</v>
      </c>
    </row>
    <row r="40" spans="1:7" s="3" customFormat="1" x14ac:dyDescent="0.2">
      <c r="A40" s="19"/>
      <c r="B40" s="22"/>
      <c r="C40" s="22"/>
      <c r="D40" s="22"/>
      <c r="E40" s="22"/>
      <c r="F40" s="21"/>
      <c r="G40" s="21"/>
    </row>
    <row r="41" spans="1:7" s="2" customFormat="1" x14ac:dyDescent="0.2">
      <c r="A41" s="27" t="s">
        <v>67</v>
      </c>
      <c r="B41" s="28">
        <v>44007</v>
      </c>
      <c r="C41" s="28">
        <v>44007</v>
      </c>
      <c r="D41" s="28">
        <v>796.4</v>
      </c>
      <c r="E41" s="28">
        <v>3536</v>
      </c>
      <c r="F41" s="29">
        <v>444</v>
      </c>
      <c r="G41" s="29">
        <v>8</v>
      </c>
    </row>
    <row r="42" spans="1:7" s="3" customFormat="1" x14ac:dyDescent="0.2">
      <c r="A42" s="19" t="s">
        <v>68</v>
      </c>
      <c r="B42" s="22">
        <v>2697</v>
      </c>
      <c r="C42" s="22">
        <v>2697</v>
      </c>
      <c r="D42" s="22" t="s">
        <v>11</v>
      </c>
      <c r="E42" s="22">
        <v>208</v>
      </c>
      <c r="F42" s="21" t="s">
        <v>11</v>
      </c>
      <c r="G42" s="21">
        <v>7.7</v>
      </c>
    </row>
    <row r="43" spans="1:7" s="3" customFormat="1" x14ac:dyDescent="0.2">
      <c r="A43" s="19" t="s">
        <v>69</v>
      </c>
      <c r="B43" s="22">
        <v>3367</v>
      </c>
      <c r="C43" s="22">
        <v>3367</v>
      </c>
      <c r="D43" s="22">
        <v>50</v>
      </c>
      <c r="E43" s="22">
        <v>164</v>
      </c>
      <c r="F43" s="21">
        <v>328</v>
      </c>
      <c r="G43" s="21">
        <v>4.9000000000000004</v>
      </c>
    </row>
    <row r="44" spans="1:7" s="3" customFormat="1" x14ac:dyDescent="0.2">
      <c r="A44" s="19" t="s">
        <v>71</v>
      </c>
      <c r="B44" s="22">
        <v>4886</v>
      </c>
      <c r="C44" s="22">
        <v>4886</v>
      </c>
      <c r="D44" s="22" t="s">
        <v>11</v>
      </c>
      <c r="E44" s="22">
        <v>60</v>
      </c>
      <c r="F44" s="21" t="s">
        <v>11</v>
      </c>
      <c r="G44" s="21">
        <v>1.2</v>
      </c>
    </row>
    <row r="45" spans="1:7" s="3" customFormat="1" x14ac:dyDescent="0.2">
      <c r="A45" s="19" t="s">
        <v>72</v>
      </c>
      <c r="B45" s="22">
        <v>3991</v>
      </c>
      <c r="C45" s="22">
        <v>3991</v>
      </c>
      <c r="D45" s="22">
        <v>25</v>
      </c>
      <c r="E45" s="22">
        <v>1618</v>
      </c>
      <c r="F45" s="21">
        <v>6472</v>
      </c>
      <c r="G45" s="21">
        <v>40.5</v>
      </c>
    </row>
    <row r="46" spans="1:7" s="3" customFormat="1" x14ac:dyDescent="0.2">
      <c r="A46" s="19" t="s">
        <v>73</v>
      </c>
      <c r="B46" s="22">
        <v>6161</v>
      </c>
      <c r="C46" s="22">
        <v>6161</v>
      </c>
      <c r="D46" s="22">
        <v>23</v>
      </c>
      <c r="E46" s="22">
        <v>161</v>
      </c>
      <c r="F46" s="21">
        <v>700</v>
      </c>
      <c r="G46" s="21">
        <v>2.6</v>
      </c>
    </row>
    <row r="47" spans="1:7" s="3" customFormat="1" x14ac:dyDescent="0.2">
      <c r="A47" s="19" t="s">
        <v>75</v>
      </c>
      <c r="B47" s="22">
        <v>14824</v>
      </c>
      <c r="C47" s="22">
        <v>14824</v>
      </c>
      <c r="D47" s="22">
        <v>613.4</v>
      </c>
      <c r="E47" s="22">
        <v>1255</v>
      </c>
      <c r="F47" s="21">
        <v>204.6</v>
      </c>
      <c r="G47" s="21">
        <v>8.5</v>
      </c>
    </row>
    <row r="48" spans="1:7" s="3" customFormat="1" x14ac:dyDescent="0.2">
      <c r="A48" s="19" t="s">
        <v>76</v>
      </c>
      <c r="B48" s="22">
        <v>4311</v>
      </c>
      <c r="C48" s="22">
        <v>4311</v>
      </c>
      <c r="D48" s="22">
        <v>85</v>
      </c>
      <c r="E48" s="22">
        <v>70</v>
      </c>
      <c r="F48" s="21">
        <v>82.4</v>
      </c>
      <c r="G48" s="21">
        <v>1.6</v>
      </c>
    </row>
    <row r="49" spans="1:7" s="3" customFormat="1" x14ac:dyDescent="0.2">
      <c r="A49" s="19"/>
      <c r="B49" s="22"/>
      <c r="C49" s="22"/>
      <c r="D49" s="22"/>
      <c r="E49" s="22"/>
      <c r="F49" s="21"/>
      <c r="G49" s="21"/>
    </row>
    <row r="50" spans="1:7" s="2" customFormat="1" x14ac:dyDescent="0.2">
      <c r="A50" s="27" t="s">
        <v>80</v>
      </c>
      <c r="B50" s="28">
        <v>1522</v>
      </c>
      <c r="C50" s="28">
        <v>1522</v>
      </c>
      <c r="D50" s="28">
        <v>7</v>
      </c>
      <c r="E50" s="28" t="s">
        <v>11</v>
      </c>
      <c r="F50" s="29" t="s">
        <v>11</v>
      </c>
      <c r="G50" s="29" t="s">
        <v>11</v>
      </c>
    </row>
    <row r="51" spans="1:7" s="2" customFormat="1" x14ac:dyDescent="0.2">
      <c r="A51" s="27"/>
      <c r="B51" s="28"/>
      <c r="C51" s="28"/>
      <c r="D51" s="28"/>
      <c r="E51" s="28"/>
      <c r="F51" s="29"/>
      <c r="G51" s="29"/>
    </row>
    <row r="52" spans="1:7" s="2" customFormat="1" x14ac:dyDescent="0.2">
      <c r="A52" s="27" t="s">
        <v>81</v>
      </c>
      <c r="B52" s="28">
        <v>1757</v>
      </c>
      <c r="C52" s="28">
        <v>1757</v>
      </c>
      <c r="D52" s="28" t="s">
        <v>11</v>
      </c>
      <c r="E52" s="28">
        <v>305</v>
      </c>
      <c r="F52" s="29" t="s">
        <v>11</v>
      </c>
      <c r="G52" s="29">
        <v>17.399999999999999</v>
      </c>
    </row>
    <row r="53" spans="1:7" s="3" customFormat="1" x14ac:dyDescent="0.2">
      <c r="B53" s="36"/>
      <c r="C53" s="36"/>
      <c r="D53" s="36"/>
      <c r="E53" s="36"/>
      <c r="F53" s="9"/>
      <c r="G53" s="9"/>
    </row>
  </sheetData>
  <mergeCells count="6">
    <mergeCell ref="G5:G6"/>
    <mergeCell ref="A4:A6"/>
    <mergeCell ref="A3:G3"/>
    <mergeCell ref="A2:G2"/>
    <mergeCell ref="D5:E5"/>
    <mergeCell ref="B4:G4"/>
  </mergeCells>
  <hyperlinks>
    <hyperlink ref="A1" location="содержание!A1" display="Содержание" xr:uid="{DA32A115-50CF-47CD-A727-170E5A6D01EF}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53F60-6EF9-42BC-8508-37225576FD28}">
  <dimension ref="A1:H97"/>
  <sheetViews>
    <sheetView workbookViewId="0"/>
  </sheetViews>
  <sheetFormatPr defaultRowHeight="12.75" x14ac:dyDescent="0.2"/>
  <cols>
    <col min="1" max="1" width="29.85546875" customWidth="1"/>
  </cols>
  <sheetData>
    <row r="1" spans="1:8" s="3" customFormat="1" ht="13.5" customHeight="1" x14ac:dyDescent="0.2">
      <c r="A1" s="59" t="s">
        <v>147</v>
      </c>
      <c r="H1"/>
    </row>
    <row r="2" spans="1:8" s="3" customFormat="1" x14ac:dyDescent="0.2">
      <c r="A2" s="65" t="s">
        <v>100</v>
      </c>
      <c r="B2" s="78"/>
      <c r="C2" s="78"/>
      <c r="D2" s="78"/>
      <c r="E2" s="78"/>
      <c r="F2" s="78"/>
      <c r="G2" s="78"/>
    </row>
    <row r="3" spans="1:8" s="3" customFormat="1" x14ac:dyDescent="0.2">
      <c r="A3" s="66" t="s">
        <v>83</v>
      </c>
      <c r="B3" s="66"/>
      <c r="C3" s="66"/>
      <c r="D3" s="66"/>
      <c r="E3" s="66"/>
      <c r="F3" s="66"/>
      <c r="G3" s="66"/>
    </row>
    <row r="4" spans="1:8" s="3" customFormat="1" x14ac:dyDescent="0.2">
      <c r="A4" s="67" t="s">
        <v>117</v>
      </c>
      <c r="B4" s="83" t="s">
        <v>1</v>
      </c>
      <c r="C4" s="83"/>
      <c r="D4" s="83"/>
      <c r="E4" s="83"/>
      <c r="F4" s="83"/>
      <c r="G4" s="83"/>
    </row>
    <row r="5" spans="1:8" s="3" customFormat="1" ht="33" customHeight="1" x14ac:dyDescent="0.2">
      <c r="A5" s="68"/>
      <c r="B5" s="43" t="s">
        <v>2</v>
      </c>
      <c r="C5" s="43" t="s">
        <v>3</v>
      </c>
      <c r="D5" s="82" t="s">
        <v>4</v>
      </c>
      <c r="E5" s="82"/>
      <c r="F5" s="44" t="s">
        <v>5</v>
      </c>
      <c r="G5" s="82" t="s">
        <v>120</v>
      </c>
    </row>
    <row r="6" spans="1:8" s="3" customFormat="1" ht="15" customHeight="1" x14ac:dyDescent="0.2">
      <c r="A6" s="69"/>
      <c r="B6" s="17" t="s">
        <v>7</v>
      </c>
      <c r="C6" s="17" t="s">
        <v>7</v>
      </c>
      <c r="D6" s="17" t="s">
        <v>8</v>
      </c>
      <c r="E6" s="17" t="s">
        <v>7</v>
      </c>
      <c r="F6" s="17" t="s">
        <v>8</v>
      </c>
      <c r="G6" s="82"/>
    </row>
    <row r="7" spans="1:8" s="3" customFormat="1" x14ac:dyDescent="0.2">
      <c r="A7" s="5"/>
      <c r="B7" s="17">
        <v>1</v>
      </c>
      <c r="C7" s="17">
        <v>2</v>
      </c>
      <c r="D7" s="17">
        <v>3</v>
      </c>
      <c r="E7" s="17">
        <v>4</v>
      </c>
      <c r="F7" s="17">
        <v>5</v>
      </c>
      <c r="G7" s="17" t="s">
        <v>121</v>
      </c>
    </row>
    <row r="8" spans="1:8" s="3" customFormat="1" x14ac:dyDescent="0.2">
      <c r="B8" s="1"/>
      <c r="C8" s="1"/>
      <c r="D8" s="1"/>
      <c r="E8" s="1"/>
      <c r="F8" s="1"/>
      <c r="G8" s="1"/>
    </row>
    <row r="9" spans="1:8" s="2" customFormat="1" ht="13.5" customHeight="1" x14ac:dyDescent="0.2">
      <c r="A9" s="27" t="s">
        <v>10</v>
      </c>
      <c r="B9" s="28">
        <v>112040.91</v>
      </c>
      <c r="C9" s="28">
        <v>112040.91</v>
      </c>
      <c r="D9" s="28">
        <v>18495.599999999999</v>
      </c>
      <c r="E9" s="28">
        <f>E11+E16+E29+E37+E41+E47</f>
        <v>20257</v>
      </c>
      <c r="F9" s="29">
        <v>109.5</v>
      </c>
      <c r="G9" s="29">
        <v>18.100000000000001</v>
      </c>
    </row>
    <row r="10" spans="1:8" s="2" customFormat="1" ht="13.5" customHeight="1" x14ac:dyDescent="0.2">
      <c r="A10" s="27"/>
      <c r="B10" s="28"/>
      <c r="C10" s="28"/>
      <c r="D10" s="28"/>
      <c r="E10" s="28"/>
      <c r="F10" s="29"/>
      <c r="G10" s="29"/>
    </row>
    <row r="11" spans="1:8" s="2" customFormat="1" x14ac:dyDescent="0.2">
      <c r="A11" s="27" t="s">
        <v>12</v>
      </c>
      <c r="B11" s="28">
        <v>9935</v>
      </c>
      <c r="C11" s="28">
        <v>9935</v>
      </c>
      <c r="D11" s="28">
        <v>716</v>
      </c>
      <c r="E11" s="28">
        <v>750</v>
      </c>
      <c r="F11" s="29">
        <v>104.7</v>
      </c>
      <c r="G11" s="29">
        <v>7.5</v>
      </c>
    </row>
    <row r="12" spans="1:8" s="3" customFormat="1" x14ac:dyDescent="0.2">
      <c r="A12" s="19" t="s">
        <v>14</v>
      </c>
      <c r="B12" s="22">
        <v>4146.3</v>
      </c>
      <c r="C12" s="22">
        <v>4146.3</v>
      </c>
      <c r="D12" s="22">
        <v>711</v>
      </c>
      <c r="E12" s="22">
        <v>476</v>
      </c>
      <c r="F12" s="21">
        <v>66.900000000000006</v>
      </c>
      <c r="G12" s="21">
        <v>11.5</v>
      </c>
    </row>
    <row r="13" spans="1:8" s="3" customFormat="1" x14ac:dyDescent="0.2">
      <c r="A13" s="19" t="s">
        <v>15</v>
      </c>
      <c r="B13" s="22">
        <v>1234</v>
      </c>
      <c r="C13" s="22">
        <v>1234</v>
      </c>
      <c r="D13" s="22">
        <v>5</v>
      </c>
      <c r="E13" s="22">
        <v>219</v>
      </c>
      <c r="F13" s="21">
        <v>4380</v>
      </c>
      <c r="G13" s="21">
        <v>17.7</v>
      </c>
    </row>
    <row r="14" spans="1:8" s="3" customFormat="1" x14ac:dyDescent="0.2">
      <c r="A14" s="19" t="s">
        <v>18</v>
      </c>
      <c r="B14" s="22">
        <v>577.70000000000005</v>
      </c>
      <c r="C14" s="22">
        <v>577.70000000000005</v>
      </c>
      <c r="D14" s="22" t="s">
        <v>11</v>
      </c>
      <c r="E14" s="22">
        <v>55</v>
      </c>
      <c r="F14" s="21" t="s">
        <v>11</v>
      </c>
      <c r="G14" s="21">
        <v>9.5</v>
      </c>
    </row>
    <row r="15" spans="1:8" s="3" customFormat="1" x14ac:dyDescent="0.2">
      <c r="A15" s="19"/>
      <c r="B15" s="22"/>
      <c r="C15" s="22"/>
      <c r="D15" s="22"/>
      <c r="E15" s="22"/>
      <c r="F15" s="21"/>
      <c r="G15" s="21"/>
    </row>
    <row r="16" spans="1:8" s="2" customFormat="1" ht="25.5" x14ac:dyDescent="0.2">
      <c r="A16" s="27" t="s">
        <v>20</v>
      </c>
      <c r="B16" s="28">
        <v>32683.25</v>
      </c>
      <c r="C16" s="28">
        <v>32683.25</v>
      </c>
      <c r="D16" s="28">
        <v>15858.6</v>
      </c>
      <c r="E16" s="28">
        <v>16799.7</v>
      </c>
      <c r="F16" s="29">
        <v>105.9</v>
      </c>
      <c r="G16" s="29">
        <v>51.4</v>
      </c>
    </row>
    <row r="17" spans="1:7" s="3" customFormat="1" x14ac:dyDescent="0.2">
      <c r="A17" s="19" t="s">
        <v>21</v>
      </c>
      <c r="B17" s="22">
        <v>3040</v>
      </c>
      <c r="C17" s="22">
        <v>3040</v>
      </c>
      <c r="D17" s="22">
        <v>627</v>
      </c>
      <c r="E17" s="22">
        <v>642</v>
      </c>
      <c r="F17" s="21">
        <v>102.4</v>
      </c>
      <c r="G17" s="21">
        <v>21.1</v>
      </c>
    </row>
    <row r="18" spans="1:7" s="3" customFormat="1" x14ac:dyDescent="0.2">
      <c r="A18" s="19" t="s">
        <v>23</v>
      </c>
      <c r="B18" s="22">
        <v>5900.9</v>
      </c>
      <c r="C18" s="22">
        <v>5900.9</v>
      </c>
      <c r="D18" s="22">
        <v>302</v>
      </c>
      <c r="E18" s="22">
        <v>143</v>
      </c>
      <c r="F18" s="21">
        <v>47.4</v>
      </c>
      <c r="G18" s="21">
        <v>2.4</v>
      </c>
    </row>
    <row r="19" spans="1:7" s="3" customFormat="1" x14ac:dyDescent="0.2">
      <c r="A19" s="19" t="s">
        <v>24</v>
      </c>
      <c r="B19" s="22">
        <v>4855</v>
      </c>
      <c r="C19" s="22">
        <v>4855</v>
      </c>
      <c r="D19" s="22">
        <v>4394</v>
      </c>
      <c r="E19" s="22">
        <v>4413</v>
      </c>
      <c r="F19" s="21">
        <v>100.4</v>
      </c>
      <c r="G19" s="21">
        <v>90.9</v>
      </c>
    </row>
    <row r="20" spans="1:7" s="3" customFormat="1" x14ac:dyDescent="0.2">
      <c r="A20" s="19" t="s">
        <v>25</v>
      </c>
      <c r="B20" s="22">
        <v>6024</v>
      </c>
      <c r="C20" s="22">
        <v>6024</v>
      </c>
      <c r="D20" s="22">
        <v>5342</v>
      </c>
      <c r="E20" s="22">
        <v>6024</v>
      </c>
      <c r="F20" s="21">
        <v>112.8</v>
      </c>
      <c r="G20" s="21">
        <v>100</v>
      </c>
    </row>
    <row r="21" spans="1:7" s="3" customFormat="1" x14ac:dyDescent="0.2">
      <c r="A21" s="19" t="s">
        <v>26</v>
      </c>
      <c r="B21" s="22">
        <v>30</v>
      </c>
      <c r="C21" s="22">
        <v>30</v>
      </c>
      <c r="D21" s="22">
        <v>30</v>
      </c>
      <c r="E21" s="22">
        <v>30</v>
      </c>
      <c r="F21" s="21">
        <v>100</v>
      </c>
      <c r="G21" s="21">
        <v>100</v>
      </c>
    </row>
    <row r="22" spans="1:7" s="3" customFormat="1" x14ac:dyDescent="0.2">
      <c r="A22" s="19" t="s">
        <v>27</v>
      </c>
      <c r="B22" s="22">
        <v>6577</v>
      </c>
      <c r="C22" s="22">
        <v>6577</v>
      </c>
      <c r="D22" s="22">
        <v>4688</v>
      </c>
      <c r="E22" s="22">
        <v>4716</v>
      </c>
      <c r="F22" s="21">
        <v>100.6</v>
      </c>
      <c r="G22" s="21">
        <v>71.7</v>
      </c>
    </row>
    <row r="23" spans="1:7" s="3" customFormat="1" x14ac:dyDescent="0.2">
      <c r="A23" s="19" t="s">
        <v>29</v>
      </c>
      <c r="B23" s="22">
        <v>456</v>
      </c>
      <c r="C23" s="22">
        <v>456</v>
      </c>
      <c r="D23" s="22" t="s">
        <v>11</v>
      </c>
      <c r="E23" s="22">
        <v>63</v>
      </c>
      <c r="F23" s="21" t="s">
        <v>11</v>
      </c>
      <c r="G23" s="21">
        <v>13.8</v>
      </c>
    </row>
    <row r="24" spans="1:7" s="3" customFormat="1" x14ac:dyDescent="0.2">
      <c r="A24" s="19" t="s">
        <v>30</v>
      </c>
      <c r="B24" s="22">
        <v>5219</v>
      </c>
      <c r="C24" s="22">
        <v>5219</v>
      </c>
      <c r="D24" s="22">
        <v>317</v>
      </c>
      <c r="E24" s="22">
        <v>617</v>
      </c>
      <c r="F24" s="21">
        <v>194.6</v>
      </c>
      <c r="G24" s="21">
        <v>11.8</v>
      </c>
    </row>
    <row r="25" spans="1:7" s="3" customFormat="1" x14ac:dyDescent="0.2">
      <c r="A25" s="19" t="s">
        <v>32</v>
      </c>
      <c r="B25" s="22">
        <v>424.35</v>
      </c>
      <c r="C25" s="22">
        <v>424.35</v>
      </c>
      <c r="D25" s="22">
        <v>122</v>
      </c>
      <c r="E25" s="22">
        <v>106</v>
      </c>
      <c r="F25" s="21">
        <v>86.9</v>
      </c>
      <c r="G25" s="21">
        <v>25</v>
      </c>
    </row>
    <row r="26" spans="1:7" s="3" customFormat="1" x14ac:dyDescent="0.2">
      <c r="A26" s="19" t="s">
        <v>33</v>
      </c>
      <c r="B26" s="22">
        <v>111</v>
      </c>
      <c r="C26" s="22">
        <v>111</v>
      </c>
      <c r="D26" s="22">
        <v>66.599999999999994</v>
      </c>
      <c r="E26" s="22">
        <v>69.7</v>
      </c>
      <c r="F26" s="21">
        <v>104.7</v>
      </c>
      <c r="G26" s="21">
        <v>62.8</v>
      </c>
    </row>
    <row r="27" spans="1:7" s="3" customFormat="1" x14ac:dyDescent="0.2">
      <c r="A27" s="19" t="s">
        <v>34</v>
      </c>
      <c r="B27" s="22">
        <v>6</v>
      </c>
      <c r="C27" s="22">
        <v>6</v>
      </c>
      <c r="D27" s="22" t="s">
        <v>11</v>
      </c>
      <c r="E27" s="22">
        <v>6</v>
      </c>
      <c r="F27" s="21" t="s">
        <v>11</v>
      </c>
      <c r="G27" s="21">
        <v>100</v>
      </c>
    </row>
    <row r="28" spans="1:7" s="3" customFormat="1" x14ac:dyDescent="0.2">
      <c r="A28" s="19"/>
      <c r="B28" s="22"/>
      <c r="C28" s="22"/>
      <c r="D28" s="22"/>
      <c r="E28" s="22"/>
      <c r="F28" s="21"/>
      <c r="G28" s="21"/>
    </row>
    <row r="29" spans="1:7" s="2" customFormat="1" x14ac:dyDescent="0.2">
      <c r="A29" s="27" t="s">
        <v>50</v>
      </c>
      <c r="B29" s="28">
        <v>27274.26</v>
      </c>
      <c r="C29" s="28">
        <v>27274.26</v>
      </c>
      <c r="D29" s="28">
        <v>1638</v>
      </c>
      <c r="E29" s="28">
        <v>2116.3000000000002</v>
      </c>
      <c r="F29" s="29">
        <v>129.19999999999999</v>
      </c>
      <c r="G29" s="29">
        <v>7.8</v>
      </c>
    </row>
    <row r="30" spans="1:7" s="3" customFormat="1" x14ac:dyDescent="0.2">
      <c r="A30" s="19" t="s">
        <v>51</v>
      </c>
      <c r="B30" s="22">
        <v>122</v>
      </c>
      <c r="C30" s="22">
        <v>122</v>
      </c>
      <c r="D30" s="22">
        <v>26</v>
      </c>
      <c r="E30" s="22">
        <v>74</v>
      </c>
      <c r="F30" s="21">
        <v>284.60000000000002</v>
      </c>
      <c r="G30" s="21">
        <v>60.7</v>
      </c>
    </row>
    <row r="31" spans="1:7" s="3" customFormat="1" x14ac:dyDescent="0.2">
      <c r="A31" s="19" t="s">
        <v>52</v>
      </c>
      <c r="B31" s="22">
        <v>2661.76</v>
      </c>
      <c r="C31" s="22">
        <v>2661.76</v>
      </c>
      <c r="D31" s="22">
        <v>1271</v>
      </c>
      <c r="E31" s="22">
        <v>1545.8</v>
      </c>
      <c r="F31" s="21">
        <v>121.6</v>
      </c>
      <c r="G31" s="21">
        <v>58.1</v>
      </c>
    </row>
    <row r="32" spans="1:7" s="3" customFormat="1" x14ac:dyDescent="0.2">
      <c r="A32" s="19" t="s">
        <v>53</v>
      </c>
      <c r="B32" s="22">
        <v>1310</v>
      </c>
      <c r="C32" s="22">
        <v>1310</v>
      </c>
      <c r="D32" s="22">
        <v>27</v>
      </c>
      <c r="E32" s="22" t="s">
        <v>11</v>
      </c>
      <c r="F32" s="21" t="s">
        <v>11</v>
      </c>
      <c r="G32" s="21" t="s">
        <v>11</v>
      </c>
    </row>
    <row r="33" spans="1:7" s="3" customFormat="1" x14ac:dyDescent="0.2">
      <c r="A33" s="19" t="s">
        <v>54</v>
      </c>
      <c r="B33" s="22">
        <v>11574.6</v>
      </c>
      <c r="C33" s="22">
        <v>11574.6</v>
      </c>
      <c r="D33" s="22">
        <v>314</v>
      </c>
      <c r="E33" s="22">
        <v>491.5</v>
      </c>
      <c r="F33" s="21">
        <v>156.5</v>
      </c>
      <c r="G33" s="21">
        <v>4.2</v>
      </c>
    </row>
    <row r="34" spans="1:7" s="3" customFormat="1" x14ac:dyDescent="0.2">
      <c r="A34" s="19" t="s">
        <v>55</v>
      </c>
      <c r="B34" s="22">
        <v>620</v>
      </c>
      <c r="C34" s="22">
        <v>620</v>
      </c>
      <c r="D34" s="22">
        <v>65</v>
      </c>
      <c r="E34" s="22">
        <v>150</v>
      </c>
      <c r="F34" s="21">
        <v>230.8</v>
      </c>
      <c r="G34" s="21">
        <v>24.2</v>
      </c>
    </row>
    <row r="35" spans="1:7" s="3" customFormat="1" x14ac:dyDescent="0.2">
      <c r="A35" s="19" t="s">
        <v>58</v>
      </c>
      <c r="B35" s="22">
        <v>5820.4</v>
      </c>
      <c r="C35" s="22">
        <v>5820.4</v>
      </c>
      <c r="D35" s="22" t="s">
        <v>11</v>
      </c>
      <c r="E35" s="22">
        <v>5</v>
      </c>
      <c r="F35" s="21" t="s">
        <v>11</v>
      </c>
      <c r="G35" s="21">
        <v>0.1</v>
      </c>
    </row>
    <row r="36" spans="1:7" s="3" customFormat="1" x14ac:dyDescent="0.2">
      <c r="A36" s="19"/>
      <c r="B36" s="22"/>
      <c r="C36" s="22"/>
      <c r="D36" s="22"/>
      <c r="E36" s="22"/>
      <c r="F36" s="21"/>
      <c r="G36" s="21"/>
    </row>
    <row r="37" spans="1:7" s="2" customFormat="1" x14ac:dyDescent="0.2">
      <c r="A37" s="27" t="s">
        <v>61</v>
      </c>
      <c r="B37" s="28">
        <v>3369</v>
      </c>
      <c r="C37" s="28">
        <v>3369</v>
      </c>
      <c r="D37" s="28">
        <v>275</v>
      </c>
      <c r="E37" s="28">
        <v>280</v>
      </c>
      <c r="F37" s="29">
        <v>101.8</v>
      </c>
      <c r="G37" s="29">
        <v>8.3000000000000007</v>
      </c>
    </row>
    <row r="38" spans="1:7" s="3" customFormat="1" x14ac:dyDescent="0.2">
      <c r="A38" s="19" t="s">
        <v>63</v>
      </c>
      <c r="B38" s="22">
        <v>764</v>
      </c>
      <c r="C38" s="22">
        <v>764</v>
      </c>
      <c r="D38" s="22">
        <v>135</v>
      </c>
      <c r="E38" s="22">
        <v>136</v>
      </c>
      <c r="F38" s="21">
        <v>100.7</v>
      </c>
      <c r="G38" s="21">
        <v>17.8</v>
      </c>
    </row>
    <row r="39" spans="1:7" s="3" customFormat="1" x14ac:dyDescent="0.2">
      <c r="A39" s="19" t="s">
        <v>64</v>
      </c>
      <c r="B39" s="22">
        <v>2211</v>
      </c>
      <c r="C39" s="22">
        <v>2211</v>
      </c>
      <c r="D39" s="22">
        <v>140</v>
      </c>
      <c r="E39" s="22">
        <v>144</v>
      </c>
      <c r="F39" s="21">
        <v>102.9</v>
      </c>
      <c r="G39" s="21">
        <v>6.5</v>
      </c>
    </row>
    <row r="40" spans="1:7" s="3" customFormat="1" x14ac:dyDescent="0.2">
      <c r="A40" s="19"/>
      <c r="B40" s="22"/>
      <c r="C40" s="22"/>
      <c r="D40" s="22"/>
      <c r="E40" s="22"/>
      <c r="F40" s="21"/>
      <c r="G40" s="21"/>
    </row>
    <row r="41" spans="1:7" s="2" customFormat="1" x14ac:dyDescent="0.2">
      <c r="A41" s="27" t="s">
        <v>67</v>
      </c>
      <c r="B41" s="28">
        <v>35499</v>
      </c>
      <c r="C41" s="28">
        <v>35499</v>
      </c>
      <c r="D41" s="28">
        <v>1</v>
      </c>
      <c r="E41" s="28">
        <v>6</v>
      </c>
      <c r="F41" s="29">
        <v>600</v>
      </c>
      <c r="G41" s="29" t="s">
        <v>11</v>
      </c>
    </row>
    <row r="42" spans="1:7" s="3" customFormat="1" x14ac:dyDescent="0.2">
      <c r="A42" s="19" t="s">
        <v>72</v>
      </c>
      <c r="B42" s="22">
        <v>2144</v>
      </c>
      <c r="C42" s="22">
        <v>2144</v>
      </c>
      <c r="D42" s="22" t="s">
        <v>11</v>
      </c>
      <c r="E42" s="22">
        <v>6</v>
      </c>
      <c r="F42" s="21" t="s">
        <v>11</v>
      </c>
      <c r="G42" s="21">
        <v>0.3</v>
      </c>
    </row>
    <row r="43" spans="1:7" s="3" customFormat="1" x14ac:dyDescent="0.2">
      <c r="A43" s="19" t="s">
        <v>73</v>
      </c>
      <c r="B43" s="22">
        <v>5915</v>
      </c>
      <c r="C43" s="22">
        <v>5915</v>
      </c>
      <c r="D43" s="22">
        <v>1</v>
      </c>
      <c r="E43" s="22" t="s">
        <v>11</v>
      </c>
      <c r="F43" s="21" t="s">
        <v>11</v>
      </c>
      <c r="G43" s="21" t="s">
        <v>11</v>
      </c>
    </row>
    <row r="44" spans="1:7" s="3" customFormat="1" x14ac:dyDescent="0.2">
      <c r="A44" s="19"/>
      <c r="B44" s="22"/>
      <c r="C44" s="22"/>
      <c r="D44" s="22"/>
      <c r="E44" s="22"/>
      <c r="F44" s="21"/>
      <c r="G44" s="21"/>
    </row>
    <row r="45" spans="1:7" s="2" customFormat="1" x14ac:dyDescent="0.2">
      <c r="A45" s="27" t="s">
        <v>80</v>
      </c>
      <c r="B45" s="28">
        <v>1370</v>
      </c>
      <c r="C45" s="28">
        <v>1370</v>
      </c>
      <c r="D45" s="28">
        <v>7</v>
      </c>
      <c r="E45" s="28" t="s">
        <v>11</v>
      </c>
      <c r="F45" s="29" t="s">
        <v>11</v>
      </c>
      <c r="G45" s="29" t="s">
        <v>11</v>
      </c>
    </row>
    <row r="46" spans="1:7" s="2" customFormat="1" x14ac:dyDescent="0.2">
      <c r="A46" s="27"/>
      <c r="B46" s="28"/>
      <c r="C46" s="28"/>
      <c r="D46" s="28"/>
      <c r="E46" s="28"/>
      <c r="F46" s="29"/>
      <c r="G46" s="29"/>
    </row>
    <row r="47" spans="1:7" s="2" customFormat="1" x14ac:dyDescent="0.2">
      <c r="A47" s="27" t="s">
        <v>81</v>
      </c>
      <c r="B47" s="28">
        <v>1757</v>
      </c>
      <c r="C47" s="28">
        <v>1757</v>
      </c>
      <c r="D47" s="28" t="s">
        <v>11</v>
      </c>
      <c r="E47" s="28">
        <v>305</v>
      </c>
      <c r="F47" s="29" t="s">
        <v>11</v>
      </c>
      <c r="G47" s="29">
        <v>17.399999999999999</v>
      </c>
    </row>
    <row r="51" spans="1:7" s="3" customFormat="1" x14ac:dyDescent="0.2">
      <c r="A51" s="65" t="s">
        <v>101</v>
      </c>
      <c r="B51" s="78"/>
      <c r="C51" s="78"/>
      <c r="D51" s="78"/>
      <c r="E51" s="78"/>
      <c r="F51" s="78"/>
      <c r="G51" s="78"/>
    </row>
    <row r="52" spans="1:7" s="3" customFormat="1" ht="13.5" customHeight="1" x14ac:dyDescent="0.2">
      <c r="B52" s="9"/>
      <c r="C52" s="9"/>
      <c r="D52" s="9"/>
      <c r="E52" s="9"/>
      <c r="F52" s="9"/>
      <c r="G52" s="9" t="s">
        <v>89</v>
      </c>
    </row>
    <row r="53" spans="1:7" s="3" customFormat="1" ht="13.5" customHeight="1" x14ac:dyDescent="0.2">
      <c r="A53" s="67" t="s">
        <v>117</v>
      </c>
      <c r="B53" s="80" t="s">
        <v>1</v>
      </c>
      <c r="C53" s="81"/>
      <c r="D53" s="80" t="s">
        <v>90</v>
      </c>
      <c r="E53" s="81"/>
      <c r="F53" s="80" t="s">
        <v>102</v>
      </c>
      <c r="G53" s="81"/>
    </row>
    <row r="54" spans="1:7" s="3" customFormat="1" ht="13.5" customHeight="1" x14ac:dyDescent="0.2">
      <c r="A54" s="68"/>
      <c r="B54" s="67" t="s">
        <v>8</v>
      </c>
      <c r="C54" s="67" t="s">
        <v>7</v>
      </c>
      <c r="D54" s="67" t="s">
        <v>92</v>
      </c>
      <c r="E54" s="67" t="s">
        <v>93</v>
      </c>
      <c r="F54" s="67" t="s">
        <v>8</v>
      </c>
      <c r="G54" s="67" t="s">
        <v>7</v>
      </c>
    </row>
    <row r="55" spans="1:7" s="3" customFormat="1" ht="13.5" customHeight="1" x14ac:dyDescent="0.2">
      <c r="A55" s="69"/>
      <c r="B55" s="69"/>
      <c r="C55" s="69"/>
      <c r="D55" s="69"/>
      <c r="E55" s="69"/>
      <c r="F55" s="69"/>
      <c r="G55" s="69"/>
    </row>
    <row r="56" spans="1:7" s="3" customFormat="1" ht="13.5" customHeight="1" x14ac:dyDescent="0.2">
      <c r="A56" s="5"/>
      <c r="B56" s="17">
        <v>1</v>
      </c>
      <c r="C56" s="17">
        <v>2</v>
      </c>
      <c r="D56" s="17">
        <v>3</v>
      </c>
      <c r="E56" s="17">
        <v>4</v>
      </c>
      <c r="F56" s="17">
        <v>5</v>
      </c>
      <c r="G56" s="17">
        <v>6</v>
      </c>
    </row>
    <row r="57" spans="1:7" s="3" customFormat="1" ht="13.5" customHeight="1" x14ac:dyDescent="0.2">
      <c r="B57" s="1"/>
      <c r="C57" s="1"/>
      <c r="D57" s="1"/>
      <c r="E57" s="1"/>
      <c r="F57" s="1"/>
      <c r="G57" s="1"/>
    </row>
    <row r="58" spans="1:7" s="2" customFormat="1" x14ac:dyDescent="0.2">
      <c r="A58" s="27" t="s">
        <v>10</v>
      </c>
      <c r="B58" s="28">
        <v>1315621</v>
      </c>
      <c r="C58" s="28">
        <f>C60+C65+C78+C86+C90+C96</f>
        <v>1478621.8</v>
      </c>
      <c r="D58" s="29">
        <f>C58/B58*100</f>
        <v>112.3896471704237</v>
      </c>
      <c r="E58" s="28">
        <f>C58-B58</f>
        <v>163000.80000000005</v>
      </c>
      <c r="F58" s="29">
        <v>71.099999999999994</v>
      </c>
      <c r="G58" s="29">
        <v>73</v>
      </c>
    </row>
    <row r="59" spans="1:7" s="2" customFormat="1" x14ac:dyDescent="0.2">
      <c r="A59" s="27"/>
      <c r="B59" s="28"/>
      <c r="C59" s="28"/>
      <c r="D59" s="29"/>
      <c r="E59" s="28"/>
      <c r="F59" s="29"/>
      <c r="G59" s="29"/>
    </row>
    <row r="60" spans="1:7" s="2" customFormat="1" x14ac:dyDescent="0.2">
      <c r="A60" s="27" t="s">
        <v>12</v>
      </c>
      <c r="B60" s="28">
        <v>29095</v>
      </c>
      <c r="C60" s="28">
        <v>44144</v>
      </c>
      <c r="D60" s="29">
        <v>151.69999999999999</v>
      </c>
      <c r="E60" s="28">
        <v>15049</v>
      </c>
      <c r="F60" s="29">
        <v>40.6</v>
      </c>
      <c r="G60" s="29">
        <v>58.9</v>
      </c>
    </row>
    <row r="61" spans="1:7" s="3" customFormat="1" x14ac:dyDescent="0.2">
      <c r="A61" s="19" t="s">
        <v>14</v>
      </c>
      <c r="B61" s="22">
        <v>28810</v>
      </c>
      <c r="C61" s="22">
        <v>27625</v>
      </c>
      <c r="D61" s="21">
        <v>95.9</v>
      </c>
      <c r="E61" s="22">
        <v>-1185</v>
      </c>
      <c r="F61" s="21">
        <v>40.5</v>
      </c>
      <c r="G61" s="21">
        <v>58</v>
      </c>
    </row>
    <row r="62" spans="1:7" s="3" customFormat="1" x14ac:dyDescent="0.2">
      <c r="A62" s="19" t="s">
        <v>15</v>
      </c>
      <c r="B62" s="22">
        <v>285</v>
      </c>
      <c r="C62" s="22">
        <v>13769</v>
      </c>
      <c r="D62" s="21">
        <v>4831.2</v>
      </c>
      <c r="E62" s="22">
        <v>13484</v>
      </c>
      <c r="F62" s="21">
        <v>57</v>
      </c>
      <c r="G62" s="21">
        <v>62.9</v>
      </c>
    </row>
    <row r="63" spans="1:7" s="3" customFormat="1" x14ac:dyDescent="0.2">
      <c r="A63" s="19" t="s">
        <v>18</v>
      </c>
      <c r="B63" s="22" t="s">
        <v>11</v>
      </c>
      <c r="C63" s="22">
        <v>2750</v>
      </c>
      <c r="D63" s="21" t="s">
        <v>11</v>
      </c>
      <c r="E63" s="22">
        <v>2750</v>
      </c>
      <c r="F63" s="21" t="s">
        <v>11</v>
      </c>
      <c r="G63" s="21">
        <v>50</v>
      </c>
    </row>
    <row r="64" spans="1:7" s="3" customFormat="1" x14ac:dyDescent="0.2">
      <c r="A64" s="19"/>
      <c r="B64" s="22"/>
      <c r="C64" s="22"/>
      <c r="D64" s="21"/>
      <c r="E64" s="22"/>
      <c r="F64" s="21"/>
      <c r="G64" s="21"/>
    </row>
    <row r="65" spans="1:7" s="2" customFormat="1" ht="25.5" x14ac:dyDescent="0.2">
      <c r="A65" s="27" t="s">
        <v>20</v>
      </c>
      <c r="B65" s="28">
        <v>1147666</v>
      </c>
      <c r="C65" s="28">
        <v>1237101.8</v>
      </c>
      <c r="D65" s="29">
        <v>107.8</v>
      </c>
      <c r="E65" s="28">
        <v>89435.100000000093</v>
      </c>
      <c r="F65" s="29">
        <v>72.400000000000006</v>
      </c>
      <c r="G65" s="29">
        <v>73.599999999999994</v>
      </c>
    </row>
    <row r="66" spans="1:7" s="3" customFormat="1" x14ac:dyDescent="0.2">
      <c r="A66" s="19" t="s">
        <v>21</v>
      </c>
      <c r="B66" s="22">
        <v>31617</v>
      </c>
      <c r="C66" s="22">
        <v>33190</v>
      </c>
      <c r="D66" s="21">
        <v>105</v>
      </c>
      <c r="E66" s="22">
        <v>1573</v>
      </c>
      <c r="F66" s="21">
        <v>50.4</v>
      </c>
      <c r="G66" s="21">
        <v>51.7</v>
      </c>
    </row>
    <row r="67" spans="1:7" s="3" customFormat="1" x14ac:dyDescent="0.2">
      <c r="A67" s="19" t="s">
        <v>23</v>
      </c>
      <c r="B67" s="22">
        <v>20737</v>
      </c>
      <c r="C67" s="22">
        <v>10999</v>
      </c>
      <c r="D67" s="21">
        <v>53</v>
      </c>
      <c r="E67" s="22">
        <v>-9738</v>
      </c>
      <c r="F67" s="21">
        <v>68.7</v>
      </c>
      <c r="G67" s="21">
        <v>76.900000000000006</v>
      </c>
    </row>
    <row r="68" spans="1:7" s="3" customFormat="1" x14ac:dyDescent="0.2">
      <c r="A68" s="19" t="s">
        <v>24</v>
      </c>
      <c r="B68" s="22">
        <v>340801</v>
      </c>
      <c r="C68" s="22">
        <v>352625</v>
      </c>
      <c r="D68" s="21">
        <v>103.5</v>
      </c>
      <c r="E68" s="22">
        <v>11824</v>
      </c>
      <c r="F68" s="21">
        <v>77.599999999999994</v>
      </c>
      <c r="G68" s="21">
        <v>79.900000000000006</v>
      </c>
    </row>
    <row r="69" spans="1:7" s="3" customFormat="1" x14ac:dyDescent="0.2">
      <c r="A69" s="19" t="s">
        <v>25</v>
      </c>
      <c r="B69" s="22">
        <v>380922</v>
      </c>
      <c r="C69" s="22">
        <v>432614</v>
      </c>
      <c r="D69" s="21">
        <v>113.6</v>
      </c>
      <c r="E69" s="22">
        <v>51692</v>
      </c>
      <c r="F69" s="21">
        <v>71.3</v>
      </c>
      <c r="G69" s="21">
        <v>71.8</v>
      </c>
    </row>
    <row r="70" spans="1:7" s="3" customFormat="1" x14ac:dyDescent="0.2">
      <c r="A70" s="19" t="s">
        <v>26</v>
      </c>
      <c r="B70" s="22">
        <v>2067</v>
      </c>
      <c r="C70" s="22">
        <v>2067</v>
      </c>
      <c r="D70" s="21">
        <v>100</v>
      </c>
      <c r="E70" s="22" t="s">
        <v>11</v>
      </c>
      <c r="F70" s="21">
        <v>68.900000000000006</v>
      </c>
      <c r="G70" s="21">
        <v>68.900000000000006</v>
      </c>
    </row>
    <row r="71" spans="1:7" s="3" customFormat="1" x14ac:dyDescent="0.2">
      <c r="A71" s="19" t="s">
        <v>27</v>
      </c>
      <c r="B71" s="22">
        <v>344382</v>
      </c>
      <c r="C71" s="22">
        <v>356288</v>
      </c>
      <c r="D71" s="21">
        <v>103.5</v>
      </c>
      <c r="E71" s="22">
        <v>11906</v>
      </c>
      <c r="F71" s="21">
        <v>73.5</v>
      </c>
      <c r="G71" s="21">
        <v>75.5</v>
      </c>
    </row>
    <row r="72" spans="1:7" s="3" customFormat="1" x14ac:dyDescent="0.2">
      <c r="A72" s="19" t="s">
        <v>29</v>
      </c>
      <c r="B72" s="22" t="s">
        <v>11</v>
      </c>
      <c r="C72" s="22">
        <v>3202</v>
      </c>
      <c r="D72" s="21" t="s">
        <v>11</v>
      </c>
      <c r="E72" s="22">
        <v>3202</v>
      </c>
      <c r="F72" s="21" t="s">
        <v>11</v>
      </c>
      <c r="G72" s="21">
        <v>50.8</v>
      </c>
    </row>
    <row r="73" spans="1:7" s="3" customFormat="1" x14ac:dyDescent="0.2">
      <c r="A73" s="19" t="s">
        <v>30</v>
      </c>
      <c r="B73" s="22">
        <v>19464</v>
      </c>
      <c r="C73" s="22">
        <v>40097</v>
      </c>
      <c r="D73" s="21">
        <v>206</v>
      </c>
      <c r="E73" s="22">
        <v>20633</v>
      </c>
      <c r="F73" s="21">
        <v>61.4</v>
      </c>
      <c r="G73" s="21">
        <v>65</v>
      </c>
    </row>
    <row r="74" spans="1:7" s="3" customFormat="1" x14ac:dyDescent="0.2">
      <c r="A74" s="19" t="s">
        <v>32</v>
      </c>
      <c r="B74" s="22">
        <v>7920</v>
      </c>
      <c r="C74" s="22">
        <v>5880</v>
      </c>
      <c r="D74" s="21">
        <v>74.2</v>
      </c>
      <c r="E74" s="22">
        <v>-2040</v>
      </c>
      <c r="F74" s="21">
        <v>64.900000000000006</v>
      </c>
      <c r="G74" s="21">
        <v>55.5</v>
      </c>
    </row>
    <row r="75" spans="1:7" s="3" customFormat="1" x14ac:dyDescent="0.2">
      <c r="A75" s="19" t="s">
        <v>33</v>
      </c>
      <c r="B75" s="22">
        <v>1823.7</v>
      </c>
      <c r="C75" s="22">
        <v>1996.8</v>
      </c>
      <c r="D75" s="21">
        <v>109.5</v>
      </c>
      <c r="E75" s="22">
        <v>173.1</v>
      </c>
      <c r="F75" s="21">
        <v>27.4</v>
      </c>
      <c r="G75" s="21">
        <v>28.6</v>
      </c>
    </row>
    <row r="76" spans="1:7" s="3" customFormat="1" x14ac:dyDescent="0.2">
      <c r="A76" s="19" t="s">
        <v>34</v>
      </c>
      <c r="B76" s="22" t="s">
        <v>11</v>
      </c>
      <c r="C76" s="22">
        <v>210</v>
      </c>
      <c r="D76" s="22" t="s">
        <v>11</v>
      </c>
      <c r="E76" s="22">
        <v>210</v>
      </c>
      <c r="F76" s="20" t="s">
        <v>11</v>
      </c>
      <c r="G76" s="20">
        <v>35</v>
      </c>
    </row>
    <row r="77" spans="1:7" s="3" customFormat="1" x14ac:dyDescent="0.2">
      <c r="A77" s="19"/>
      <c r="B77" s="22"/>
      <c r="C77" s="22"/>
      <c r="D77" s="21"/>
      <c r="E77" s="22"/>
      <c r="F77" s="21"/>
      <c r="G77" s="21"/>
    </row>
    <row r="78" spans="1:7" s="2" customFormat="1" x14ac:dyDescent="0.2">
      <c r="A78" s="27" t="s">
        <v>50</v>
      </c>
      <c r="B78" s="28">
        <v>121342</v>
      </c>
      <c r="C78" s="28">
        <v>155847</v>
      </c>
      <c r="D78" s="29">
        <v>128.4</v>
      </c>
      <c r="E78" s="28">
        <v>34505</v>
      </c>
      <c r="F78" s="29">
        <v>74.099999999999994</v>
      </c>
      <c r="G78" s="29">
        <v>73.599999999999994</v>
      </c>
    </row>
    <row r="79" spans="1:7" s="3" customFormat="1" x14ac:dyDescent="0.2">
      <c r="A79" s="19" t="s">
        <v>51</v>
      </c>
      <c r="B79" s="22">
        <v>1561</v>
      </c>
      <c r="C79" s="22">
        <v>4424</v>
      </c>
      <c r="D79" s="21">
        <v>283.39999999999998</v>
      </c>
      <c r="E79" s="22">
        <v>2863</v>
      </c>
      <c r="F79" s="21">
        <v>60</v>
      </c>
      <c r="G79" s="21">
        <v>59.8</v>
      </c>
    </row>
    <row r="80" spans="1:7" s="3" customFormat="1" x14ac:dyDescent="0.2">
      <c r="A80" s="19" t="s">
        <v>52</v>
      </c>
      <c r="B80" s="22">
        <v>91752</v>
      </c>
      <c r="C80" s="22">
        <v>111653</v>
      </c>
      <c r="D80" s="21">
        <v>121.7</v>
      </c>
      <c r="E80" s="22">
        <v>19901</v>
      </c>
      <c r="F80" s="21">
        <v>72.2</v>
      </c>
      <c r="G80" s="21">
        <v>72.2</v>
      </c>
    </row>
    <row r="81" spans="1:7" s="3" customFormat="1" x14ac:dyDescent="0.2">
      <c r="A81" s="19" t="s">
        <v>53</v>
      </c>
      <c r="B81" s="22">
        <v>1569</v>
      </c>
      <c r="C81" s="22" t="s">
        <v>11</v>
      </c>
      <c r="D81" s="21" t="s">
        <v>11</v>
      </c>
      <c r="E81" s="22">
        <v>-1569</v>
      </c>
      <c r="F81" s="21">
        <v>58.1</v>
      </c>
      <c r="G81" s="21" t="s">
        <v>11</v>
      </c>
    </row>
    <row r="82" spans="1:7" s="3" customFormat="1" x14ac:dyDescent="0.2">
      <c r="A82" s="19" t="s">
        <v>54</v>
      </c>
      <c r="B82" s="22">
        <v>26460</v>
      </c>
      <c r="C82" s="22">
        <v>39420</v>
      </c>
      <c r="D82" s="21">
        <v>149</v>
      </c>
      <c r="E82" s="22">
        <v>12960</v>
      </c>
      <c r="F82" s="21">
        <v>84.3</v>
      </c>
      <c r="G82" s="21">
        <v>80.2</v>
      </c>
    </row>
    <row r="83" spans="1:7" s="3" customFormat="1" x14ac:dyDescent="0.2">
      <c r="A83" s="19" t="s">
        <v>55</v>
      </c>
      <c r="B83" s="22">
        <v>4550</v>
      </c>
      <c r="C83" s="22">
        <v>11250</v>
      </c>
      <c r="D83" s="21">
        <v>247.3</v>
      </c>
      <c r="E83" s="22">
        <v>6700</v>
      </c>
      <c r="F83" s="21">
        <v>70</v>
      </c>
      <c r="G83" s="21">
        <v>75</v>
      </c>
    </row>
    <row r="84" spans="1:7" s="3" customFormat="1" x14ac:dyDescent="0.2">
      <c r="A84" s="19" t="s">
        <v>58</v>
      </c>
      <c r="B84" s="22" t="s">
        <v>11</v>
      </c>
      <c r="C84" s="22">
        <v>350</v>
      </c>
      <c r="D84" s="21" t="s">
        <v>11</v>
      </c>
      <c r="E84" s="22">
        <v>350</v>
      </c>
      <c r="F84" s="21" t="s">
        <v>11</v>
      </c>
      <c r="G84" s="21">
        <v>70</v>
      </c>
    </row>
    <row r="85" spans="1:7" s="3" customFormat="1" x14ac:dyDescent="0.2">
      <c r="A85" s="19"/>
      <c r="B85" s="22"/>
      <c r="C85" s="22"/>
      <c r="D85" s="21"/>
      <c r="E85" s="22"/>
      <c r="F85" s="21"/>
      <c r="G85" s="21"/>
    </row>
    <row r="86" spans="1:7" s="2" customFormat="1" x14ac:dyDescent="0.2">
      <c r="A86" s="27" t="s">
        <v>61</v>
      </c>
      <c r="B86" s="28">
        <v>16958</v>
      </c>
      <c r="C86" s="28">
        <v>17417</v>
      </c>
      <c r="D86" s="29">
        <v>102.7</v>
      </c>
      <c r="E86" s="28">
        <v>459</v>
      </c>
      <c r="F86" s="29">
        <v>61.7</v>
      </c>
      <c r="G86" s="29">
        <v>62.2</v>
      </c>
    </row>
    <row r="87" spans="1:7" s="3" customFormat="1" x14ac:dyDescent="0.2">
      <c r="A87" s="19" t="s">
        <v>63</v>
      </c>
      <c r="B87" s="22">
        <v>8178</v>
      </c>
      <c r="C87" s="22">
        <v>8280</v>
      </c>
      <c r="D87" s="21">
        <v>101.2</v>
      </c>
      <c r="E87" s="22">
        <v>102</v>
      </c>
      <c r="F87" s="21">
        <v>60.6</v>
      </c>
      <c r="G87" s="21">
        <v>60.9</v>
      </c>
    </row>
    <row r="88" spans="1:7" s="3" customFormat="1" x14ac:dyDescent="0.2">
      <c r="A88" s="19" t="s">
        <v>64</v>
      </c>
      <c r="B88" s="22">
        <v>8780</v>
      </c>
      <c r="C88" s="22">
        <v>9137</v>
      </c>
      <c r="D88" s="21">
        <v>104.1</v>
      </c>
      <c r="E88" s="22">
        <v>357</v>
      </c>
      <c r="F88" s="21">
        <v>62.7</v>
      </c>
      <c r="G88" s="21">
        <v>63.5</v>
      </c>
    </row>
    <row r="89" spans="1:7" s="3" customFormat="1" x14ac:dyDescent="0.2">
      <c r="A89" s="19"/>
      <c r="B89" s="22"/>
      <c r="C89" s="22"/>
      <c r="D89" s="21"/>
      <c r="E89" s="22"/>
      <c r="F89" s="21"/>
      <c r="G89" s="21"/>
    </row>
    <row r="90" spans="1:7" s="2" customFormat="1" x14ac:dyDescent="0.2">
      <c r="A90" s="27" t="s">
        <v>67</v>
      </c>
      <c r="B90" s="28">
        <v>70</v>
      </c>
      <c r="C90" s="33">
        <v>480</v>
      </c>
      <c r="D90" s="33">
        <v>685.7</v>
      </c>
      <c r="E90" s="33">
        <v>410</v>
      </c>
      <c r="F90" s="29">
        <v>70</v>
      </c>
      <c r="G90" s="29">
        <v>80</v>
      </c>
    </row>
    <row r="91" spans="1:7" s="3" customFormat="1" x14ac:dyDescent="0.2">
      <c r="A91" s="19" t="s">
        <v>72</v>
      </c>
      <c r="B91" s="22" t="s">
        <v>11</v>
      </c>
      <c r="C91" s="20">
        <v>480</v>
      </c>
      <c r="D91" s="20" t="s">
        <v>11</v>
      </c>
      <c r="E91" s="20">
        <v>480</v>
      </c>
      <c r="F91" s="21" t="s">
        <v>11</v>
      </c>
      <c r="G91" s="21">
        <v>80</v>
      </c>
    </row>
    <row r="92" spans="1:7" s="3" customFormat="1" x14ac:dyDescent="0.2">
      <c r="A92" s="19" t="s">
        <v>73</v>
      </c>
      <c r="B92" s="22">
        <v>70</v>
      </c>
      <c r="C92" s="20" t="s">
        <v>11</v>
      </c>
      <c r="D92" s="20" t="s">
        <v>11</v>
      </c>
      <c r="E92" s="20">
        <v>-70</v>
      </c>
      <c r="F92" s="21">
        <v>70</v>
      </c>
      <c r="G92" s="21" t="s">
        <v>11</v>
      </c>
    </row>
    <row r="93" spans="1:7" s="3" customFormat="1" x14ac:dyDescent="0.2">
      <c r="A93" s="19"/>
      <c r="B93" s="22"/>
      <c r="C93" s="22"/>
      <c r="D93" s="20"/>
      <c r="E93" s="22"/>
      <c r="F93" s="21"/>
      <c r="G93" s="21"/>
    </row>
    <row r="94" spans="1:7" s="2" customFormat="1" x14ac:dyDescent="0.2">
      <c r="A94" s="27" t="s">
        <v>80</v>
      </c>
      <c r="B94" s="28">
        <v>490</v>
      </c>
      <c r="C94" s="28" t="s">
        <v>11</v>
      </c>
      <c r="D94" s="33" t="s">
        <v>11</v>
      </c>
      <c r="E94" s="28">
        <v>-490</v>
      </c>
      <c r="F94" s="29">
        <v>70</v>
      </c>
      <c r="G94" s="29" t="s">
        <v>11</v>
      </c>
    </row>
    <row r="95" spans="1:7" s="2" customFormat="1" x14ac:dyDescent="0.2">
      <c r="A95" s="27"/>
      <c r="B95" s="28"/>
      <c r="C95" s="28"/>
      <c r="D95" s="33"/>
      <c r="E95" s="28"/>
      <c r="F95" s="29"/>
      <c r="G95" s="29"/>
    </row>
    <row r="96" spans="1:7" s="2" customFormat="1" x14ac:dyDescent="0.2">
      <c r="A96" s="27" t="s">
        <v>81</v>
      </c>
      <c r="B96" s="28" t="s">
        <v>11</v>
      </c>
      <c r="C96" s="28">
        <v>23632</v>
      </c>
      <c r="D96" s="33" t="s">
        <v>11</v>
      </c>
      <c r="E96" s="28">
        <v>23632</v>
      </c>
      <c r="F96" s="29" t="s">
        <v>11</v>
      </c>
      <c r="G96" s="29">
        <v>77.5</v>
      </c>
    </row>
    <row r="97" spans="2:7" s="3" customFormat="1" x14ac:dyDescent="0.2">
      <c r="B97" s="9"/>
      <c r="C97" s="9"/>
      <c r="D97" s="9"/>
      <c r="E97" s="9"/>
      <c r="F97" s="9"/>
      <c r="G97" s="9"/>
    </row>
  </sheetData>
  <mergeCells count="17">
    <mergeCell ref="B53:C53"/>
    <mergeCell ref="A51:G51"/>
    <mergeCell ref="D53:E53"/>
    <mergeCell ref="F53:G53"/>
    <mergeCell ref="B54:B55"/>
    <mergeCell ref="C54:C55"/>
    <mergeCell ref="D54:D55"/>
    <mergeCell ref="E54:E55"/>
    <mergeCell ref="F54:F55"/>
    <mergeCell ref="G54:G55"/>
    <mergeCell ref="A53:A55"/>
    <mergeCell ref="A2:G2"/>
    <mergeCell ref="D5:E5"/>
    <mergeCell ref="B4:G4"/>
    <mergeCell ref="A3:G3"/>
    <mergeCell ref="A4:A6"/>
    <mergeCell ref="G5:G6"/>
  </mergeCells>
  <hyperlinks>
    <hyperlink ref="A1" location="содержание!A1" display="Содержание" xr:uid="{18A629AA-E630-4129-B0F8-E44750E896B9}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DF665E-9BB7-4DEA-BA47-99AE986F1CB5}">
  <dimension ref="A1:H73"/>
  <sheetViews>
    <sheetView topLeftCell="A10" workbookViewId="0"/>
  </sheetViews>
  <sheetFormatPr defaultRowHeight="12.75" x14ac:dyDescent="0.2"/>
  <cols>
    <col min="1" max="1" width="30.7109375" customWidth="1"/>
  </cols>
  <sheetData>
    <row r="1" spans="1:8" s="3" customFormat="1" ht="13.5" customHeight="1" x14ac:dyDescent="0.2">
      <c r="A1" s="59" t="s">
        <v>147</v>
      </c>
      <c r="H1"/>
    </row>
    <row r="2" spans="1:8" s="3" customFormat="1" x14ac:dyDescent="0.2">
      <c r="A2" s="65" t="s">
        <v>103</v>
      </c>
      <c r="B2" s="78"/>
      <c r="C2" s="78"/>
      <c r="D2" s="78"/>
      <c r="E2" s="78"/>
      <c r="F2" s="78"/>
      <c r="G2" s="78"/>
    </row>
    <row r="3" spans="1:8" s="3" customFormat="1" x14ac:dyDescent="0.2">
      <c r="A3" s="66" t="s">
        <v>83</v>
      </c>
      <c r="B3" s="66"/>
      <c r="C3" s="66"/>
      <c r="D3" s="66"/>
      <c r="E3" s="66"/>
      <c r="F3" s="66"/>
      <c r="G3" s="66"/>
    </row>
    <row r="4" spans="1:8" s="3" customFormat="1" x14ac:dyDescent="0.2">
      <c r="A4" s="67" t="s">
        <v>117</v>
      </c>
      <c r="B4" s="83" t="s">
        <v>1</v>
      </c>
      <c r="C4" s="83"/>
      <c r="D4" s="83"/>
      <c r="E4" s="83"/>
      <c r="F4" s="83"/>
      <c r="G4" s="83"/>
    </row>
    <row r="5" spans="1:8" s="3" customFormat="1" ht="33" customHeight="1" x14ac:dyDescent="0.2">
      <c r="A5" s="68"/>
      <c r="B5" s="43" t="s">
        <v>2</v>
      </c>
      <c r="C5" s="43" t="s">
        <v>3</v>
      </c>
      <c r="D5" s="82" t="s">
        <v>4</v>
      </c>
      <c r="E5" s="82"/>
      <c r="F5" s="44" t="s">
        <v>5</v>
      </c>
      <c r="G5" s="82" t="s">
        <v>120</v>
      </c>
    </row>
    <row r="6" spans="1:8" s="3" customFormat="1" ht="15" customHeight="1" x14ac:dyDescent="0.2">
      <c r="A6" s="69"/>
      <c r="B6" s="17" t="s">
        <v>7</v>
      </c>
      <c r="C6" s="17" t="s">
        <v>7</v>
      </c>
      <c r="D6" s="17" t="s">
        <v>8</v>
      </c>
      <c r="E6" s="17" t="s">
        <v>7</v>
      </c>
      <c r="F6" s="17" t="s">
        <v>8</v>
      </c>
      <c r="G6" s="82"/>
    </row>
    <row r="7" spans="1:8" s="3" customFormat="1" x14ac:dyDescent="0.2">
      <c r="A7" s="5"/>
      <c r="B7" s="17">
        <v>1</v>
      </c>
      <c r="C7" s="17">
        <v>2</v>
      </c>
      <c r="D7" s="17">
        <v>3</v>
      </c>
      <c r="E7" s="17">
        <v>4</v>
      </c>
      <c r="F7" s="17">
        <v>5</v>
      </c>
      <c r="G7" s="17" t="s">
        <v>121</v>
      </c>
    </row>
    <row r="8" spans="1:8" s="3" customFormat="1" x14ac:dyDescent="0.2">
      <c r="B8" s="1"/>
      <c r="C8" s="1"/>
      <c r="D8" s="1"/>
      <c r="E8" s="1"/>
      <c r="F8" s="1"/>
      <c r="G8" s="1"/>
    </row>
    <row r="9" spans="1:8" s="2" customFormat="1" x14ac:dyDescent="0.2">
      <c r="A9" s="27" t="s">
        <v>10</v>
      </c>
      <c r="B9" s="28">
        <v>54659.5</v>
      </c>
      <c r="C9" s="28">
        <v>54659.5</v>
      </c>
      <c r="D9" s="28">
        <v>2337</v>
      </c>
      <c r="E9" s="28">
        <v>2458.3000000000002</v>
      </c>
      <c r="F9" s="29">
        <v>105.2</v>
      </c>
      <c r="G9" s="29">
        <f>E9/C9*100</f>
        <v>4.4974798525416446</v>
      </c>
    </row>
    <row r="10" spans="1:8" s="2" customFormat="1" x14ac:dyDescent="0.2">
      <c r="A10" s="27"/>
      <c r="B10" s="28"/>
      <c r="C10" s="28"/>
      <c r="D10" s="28"/>
      <c r="E10" s="28"/>
      <c r="F10" s="29"/>
      <c r="G10" s="29"/>
    </row>
    <row r="11" spans="1:8" s="2" customFormat="1" x14ac:dyDescent="0.2">
      <c r="A11" s="27" t="s">
        <v>12</v>
      </c>
      <c r="B11" s="28">
        <v>916.3</v>
      </c>
      <c r="C11" s="28">
        <v>916.3</v>
      </c>
      <c r="D11" s="28">
        <v>524</v>
      </c>
      <c r="E11" s="28">
        <v>406.3</v>
      </c>
      <c r="F11" s="29">
        <v>77.5</v>
      </c>
      <c r="G11" s="29">
        <f>E11/C11*100</f>
        <v>44.341372912801482</v>
      </c>
    </row>
    <row r="12" spans="1:8" s="3" customFormat="1" x14ac:dyDescent="0.2">
      <c r="A12" s="19" t="s">
        <v>13</v>
      </c>
      <c r="B12" s="22">
        <v>118</v>
      </c>
      <c r="C12" s="22">
        <v>118</v>
      </c>
      <c r="D12" s="22">
        <v>52</v>
      </c>
      <c r="E12" s="22">
        <v>51</v>
      </c>
      <c r="F12" s="21">
        <v>98.1</v>
      </c>
      <c r="G12" s="21">
        <v>43.2</v>
      </c>
    </row>
    <row r="13" spans="1:8" s="3" customFormat="1" x14ac:dyDescent="0.2">
      <c r="A13" s="19" t="s">
        <v>14</v>
      </c>
      <c r="B13" s="22">
        <v>275.3</v>
      </c>
      <c r="C13" s="22">
        <v>275.3</v>
      </c>
      <c r="D13" s="22">
        <v>394</v>
      </c>
      <c r="E13" s="22">
        <v>270.3</v>
      </c>
      <c r="F13" s="21">
        <v>68.599999999999994</v>
      </c>
      <c r="G13" s="21">
        <v>98.2</v>
      </c>
    </row>
    <row r="14" spans="1:8" s="3" customFormat="1" x14ac:dyDescent="0.2">
      <c r="A14" s="19" t="s">
        <v>15</v>
      </c>
      <c r="B14" s="22">
        <v>484</v>
      </c>
      <c r="C14" s="22">
        <v>484</v>
      </c>
      <c r="D14" s="22">
        <v>30</v>
      </c>
      <c r="E14" s="22">
        <v>46</v>
      </c>
      <c r="F14" s="21">
        <v>153.30000000000001</v>
      </c>
      <c r="G14" s="21">
        <v>9.5</v>
      </c>
    </row>
    <row r="15" spans="1:8" s="3" customFormat="1" x14ac:dyDescent="0.2">
      <c r="A15" s="19" t="s">
        <v>17</v>
      </c>
      <c r="B15" s="22">
        <v>26</v>
      </c>
      <c r="C15" s="22">
        <v>26</v>
      </c>
      <c r="D15" s="22">
        <v>35</v>
      </c>
      <c r="E15" s="22">
        <v>26</v>
      </c>
      <c r="F15" s="21">
        <v>74.3</v>
      </c>
      <c r="G15" s="21">
        <v>100</v>
      </c>
    </row>
    <row r="16" spans="1:8" s="3" customFormat="1" x14ac:dyDescent="0.2">
      <c r="A16" s="19" t="s">
        <v>18</v>
      </c>
      <c r="B16" s="22">
        <v>13</v>
      </c>
      <c r="C16" s="22">
        <v>13</v>
      </c>
      <c r="D16" s="22">
        <v>13</v>
      </c>
      <c r="E16" s="22">
        <v>13</v>
      </c>
      <c r="F16" s="21">
        <v>100</v>
      </c>
      <c r="G16" s="21">
        <v>100</v>
      </c>
    </row>
    <row r="17" spans="1:7" s="3" customFormat="1" x14ac:dyDescent="0.2">
      <c r="A17" s="19"/>
      <c r="B17" s="22"/>
      <c r="C17" s="22"/>
      <c r="D17" s="22"/>
      <c r="E17" s="22"/>
      <c r="F17" s="21"/>
      <c r="G17" s="21"/>
    </row>
    <row r="18" spans="1:7" s="2" customFormat="1" x14ac:dyDescent="0.2">
      <c r="A18" s="27" t="s">
        <v>20</v>
      </c>
      <c r="B18" s="28">
        <v>131.19999999999999</v>
      </c>
      <c r="C18" s="28">
        <v>131.19999999999999</v>
      </c>
      <c r="D18" s="28">
        <v>14</v>
      </c>
      <c r="E18" s="28">
        <v>14</v>
      </c>
      <c r="F18" s="29">
        <v>100</v>
      </c>
      <c r="G18" s="29">
        <f>E18/C18*100</f>
        <v>10.670731707317074</v>
      </c>
    </row>
    <row r="19" spans="1:7" s="3" customFormat="1" x14ac:dyDescent="0.2">
      <c r="A19" s="19" t="s">
        <v>24</v>
      </c>
      <c r="B19" s="22">
        <v>14</v>
      </c>
      <c r="C19" s="22">
        <v>14</v>
      </c>
      <c r="D19" s="22">
        <v>14</v>
      </c>
      <c r="E19" s="22">
        <v>14</v>
      </c>
      <c r="F19" s="21">
        <v>100</v>
      </c>
      <c r="G19" s="29">
        <f>E19/C19*100</f>
        <v>100</v>
      </c>
    </row>
    <row r="20" spans="1:7" s="3" customFormat="1" x14ac:dyDescent="0.2">
      <c r="A20" s="19"/>
      <c r="B20" s="22"/>
      <c r="C20" s="22"/>
      <c r="D20" s="22"/>
      <c r="E20" s="22"/>
      <c r="F20" s="21"/>
      <c r="G20" s="21"/>
    </row>
    <row r="21" spans="1:7" s="2" customFormat="1" x14ac:dyDescent="0.2">
      <c r="A21" s="27" t="s">
        <v>36</v>
      </c>
      <c r="B21" s="28">
        <v>202</v>
      </c>
      <c r="C21" s="28">
        <v>202</v>
      </c>
      <c r="D21" s="28" t="s">
        <v>11</v>
      </c>
      <c r="E21" s="28">
        <v>23</v>
      </c>
      <c r="F21" s="29" t="s">
        <v>11</v>
      </c>
      <c r="G21" s="29">
        <f>E21/C21*100</f>
        <v>11.386138613861387</v>
      </c>
    </row>
    <row r="22" spans="1:7" s="3" customFormat="1" x14ac:dyDescent="0.2">
      <c r="A22" s="19" t="s">
        <v>37</v>
      </c>
      <c r="B22" s="22">
        <v>45</v>
      </c>
      <c r="C22" s="22">
        <v>45</v>
      </c>
      <c r="D22" s="22" t="s">
        <v>11</v>
      </c>
      <c r="E22" s="22">
        <v>18</v>
      </c>
      <c r="F22" s="21" t="s">
        <v>11</v>
      </c>
      <c r="G22" s="21">
        <v>40</v>
      </c>
    </row>
    <row r="23" spans="1:7" s="3" customFormat="1" x14ac:dyDescent="0.2">
      <c r="A23" s="19" t="s">
        <v>42</v>
      </c>
      <c r="B23" s="22">
        <v>17</v>
      </c>
      <c r="C23" s="22">
        <v>17</v>
      </c>
      <c r="D23" s="22" t="s">
        <v>11</v>
      </c>
      <c r="E23" s="22">
        <v>5</v>
      </c>
      <c r="F23" s="21" t="s">
        <v>11</v>
      </c>
      <c r="G23" s="21">
        <v>29.4</v>
      </c>
    </row>
    <row r="24" spans="1:7" s="3" customFormat="1" x14ac:dyDescent="0.2">
      <c r="A24" s="19"/>
      <c r="B24" s="22"/>
      <c r="C24" s="22"/>
      <c r="D24" s="22"/>
      <c r="E24" s="22"/>
      <c r="F24" s="21"/>
      <c r="G24" s="21"/>
    </row>
    <row r="25" spans="1:7" s="2" customFormat="1" x14ac:dyDescent="0.2">
      <c r="A25" s="27" t="s">
        <v>61</v>
      </c>
      <c r="B25" s="28">
        <v>52371</v>
      </c>
      <c r="C25" s="28">
        <v>52371</v>
      </c>
      <c r="D25" s="28">
        <v>1744</v>
      </c>
      <c r="E25" s="28">
        <v>1945</v>
      </c>
      <c r="F25" s="29">
        <v>111.5</v>
      </c>
      <c r="G25" s="29">
        <v>3.7</v>
      </c>
    </row>
    <row r="26" spans="1:7" s="3" customFormat="1" x14ac:dyDescent="0.2">
      <c r="A26" s="19" t="s">
        <v>62</v>
      </c>
      <c r="B26" s="22">
        <v>16141</v>
      </c>
      <c r="C26" s="22">
        <v>16141</v>
      </c>
      <c r="D26" s="22">
        <v>162</v>
      </c>
      <c r="E26" s="22">
        <v>173</v>
      </c>
      <c r="F26" s="21">
        <v>106.8</v>
      </c>
      <c r="G26" s="21">
        <v>1.1000000000000001</v>
      </c>
    </row>
    <row r="27" spans="1:7" s="3" customFormat="1" x14ac:dyDescent="0.2">
      <c r="A27" s="19" t="s">
        <v>63</v>
      </c>
      <c r="B27" s="22">
        <v>22027</v>
      </c>
      <c r="C27" s="22">
        <v>22027</v>
      </c>
      <c r="D27" s="22">
        <v>1357</v>
      </c>
      <c r="E27" s="22">
        <v>1526</v>
      </c>
      <c r="F27" s="21">
        <v>112.5</v>
      </c>
      <c r="G27" s="21">
        <v>6.9</v>
      </c>
    </row>
    <row r="28" spans="1:7" s="3" customFormat="1" x14ac:dyDescent="0.2">
      <c r="A28" s="19" t="s">
        <v>64</v>
      </c>
      <c r="B28" s="22">
        <v>2452</v>
      </c>
      <c r="C28" s="22">
        <v>2452</v>
      </c>
      <c r="D28" s="22">
        <v>225</v>
      </c>
      <c r="E28" s="22">
        <v>226</v>
      </c>
      <c r="F28" s="21">
        <v>100.4</v>
      </c>
      <c r="G28" s="21">
        <v>9.1999999999999993</v>
      </c>
    </row>
    <row r="29" spans="1:7" s="3" customFormat="1" x14ac:dyDescent="0.2">
      <c r="A29" s="19" t="s">
        <v>65</v>
      </c>
      <c r="B29" s="22">
        <v>11742</v>
      </c>
      <c r="C29" s="22">
        <v>11742</v>
      </c>
      <c r="D29" s="22" t="s">
        <v>11</v>
      </c>
      <c r="E29" s="22">
        <v>20</v>
      </c>
      <c r="F29" s="21" t="s">
        <v>11</v>
      </c>
      <c r="G29" s="21">
        <v>0.2</v>
      </c>
    </row>
    <row r="30" spans="1:7" s="3" customFormat="1" x14ac:dyDescent="0.2">
      <c r="A30" s="19"/>
      <c r="B30" s="22"/>
      <c r="C30" s="22"/>
      <c r="D30" s="22"/>
      <c r="E30" s="22"/>
      <c r="F30" s="21"/>
      <c r="G30" s="21"/>
    </row>
    <row r="31" spans="1:7" s="2" customFormat="1" x14ac:dyDescent="0.2">
      <c r="A31" s="27" t="s">
        <v>67</v>
      </c>
      <c r="B31" s="28">
        <v>1030</v>
      </c>
      <c r="C31" s="28">
        <v>1030</v>
      </c>
      <c r="D31" s="28">
        <v>55</v>
      </c>
      <c r="E31" s="28">
        <v>70</v>
      </c>
      <c r="F31" s="29">
        <v>127.3</v>
      </c>
      <c r="G31" s="29">
        <v>6.8</v>
      </c>
    </row>
    <row r="32" spans="1:7" s="3" customFormat="1" x14ac:dyDescent="0.2">
      <c r="A32" s="19" t="s">
        <v>68</v>
      </c>
      <c r="B32" s="22">
        <v>232</v>
      </c>
      <c r="C32" s="22">
        <v>232</v>
      </c>
      <c r="D32" s="22">
        <v>25</v>
      </c>
      <c r="E32" s="22" t="s">
        <v>11</v>
      </c>
      <c r="F32" s="21" t="s">
        <v>11</v>
      </c>
      <c r="G32" s="21" t="s">
        <v>11</v>
      </c>
    </row>
    <row r="33" spans="1:7" s="3" customFormat="1" x14ac:dyDescent="0.2">
      <c r="A33" s="19" t="s">
        <v>73</v>
      </c>
      <c r="B33" s="22">
        <v>50</v>
      </c>
      <c r="C33" s="22">
        <v>50</v>
      </c>
      <c r="D33" s="22">
        <v>2</v>
      </c>
      <c r="E33" s="22">
        <v>49</v>
      </c>
      <c r="F33" s="21">
        <v>2450</v>
      </c>
      <c r="G33" s="21">
        <v>98</v>
      </c>
    </row>
    <row r="34" spans="1:7" s="3" customFormat="1" x14ac:dyDescent="0.2">
      <c r="A34" s="19" t="s">
        <v>75</v>
      </c>
      <c r="B34" s="22">
        <v>51</v>
      </c>
      <c r="C34" s="22">
        <v>51</v>
      </c>
      <c r="D34" s="22">
        <v>28</v>
      </c>
      <c r="E34" s="22">
        <v>21</v>
      </c>
      <c r="F34" s="21">
        <v>75</v>
      </c>
      <c r="G34" s="21">
        <v>41.2</v>
      </c>
    </row>
    <row r="35" spans="1:7" s="3" customFormat="1" x14ac:dyDescent="0.2">
      <c r="B35" s="9"/>
      <c r="C35" s="9"/>
      <c r="D35" s="9"/>
      <c r="E35" s="9"/>
      <c r="F35" s="9"/>
      <c r="G35" s="9"/>
    </row>
    <row r="36" spans="1:7" s="3" customFormat="1" x14ac:dyDescent="0.2">
      <c r="B36" s="9"/>
      <c r="C36" s="9"/>
      <c r="D36" s="9"/>
      <c r="E36" s="9"/>
      <c r="F36" s="9"/>
      <c r="G36" s="9"/>
    </row>
    <row r="37" spans="1:7" s="3" customFormat="1" x14ac:dyDescent="0.2">
      <c r="B37" s="9"/>
      <c r="C37" s="9"/>
      <c r="D37" s="9"/>
      <c r="E37" s="9"/>
      <c r="F37" s="9"/>
      <c r="G37" s="9"/>
    </row>
    <row r="38" spans="1:7" s="3" customFormat="1" x14ac:dyDescent="0.2">
      <c r="B38" s="9"/>
      <c r="C38" s="9"/>
      <c r="D38" s="9"/>
      <c r="E38" s="9"/>
      <c r="F38" s="9"/>
      <c r="G38" s="9"/>
    </row>
    <row r="39" spans="1:7" s="3" customFormat="1" x14ac:dyDescent="0.2">
      <c r="A39" s="65" t="s">
        <v>104</v>
      </c>
      <c r="B39" s="65"/>
      <c r="C39" s="65"/>
      <c r="D39" s="65"/>
      <c r="E39" s="65"/>
      <c r="F39" s="65"/>
      <c r="G39" s="65"/>
    </row>
    <row r="40" spans="1:7" s="3" customFormat="1" x14ac:dyDescent="0.2">
      <c r="A40" s="65" t="s">
        <v>95</v>
      </c>
      <c r="B40" s="78"/>
      <c r="C40" s="78"/>
      <c r="D40" s="78"/>
      <c r="E40" s="78"/>
      <c r="F40" s="78"/>
      <c r="G40" s="78"/>
    </row>
    <row r="41" spans="1:7" s="3" customFormat="1" ht="13.5" customHeight="1" x14ac:dyDescent="0.2">
      <c r="B41" s="9"/>
      <c r="C41" s="9"/>
      <c r="D41" s="9"/>
      <c r="E41" s="9"/>
      <c r="F41" s="9"/>
      <c r="G41" s="9" t="s">
        <v>89</v>
      </c>
    </row>
    <row r="42" spans="1:7" s="3" customFormat="1" ht="13.5" customHeight="1" x14ac:dyDescent="0.2">
      <c r="A42" s="67" t="s">
        <v>117</v>
      </c>
      <c r="B42" s="80" t="s">
        <v>1</v>
      </c>
      <c r="C42" s="81"/>
      <c r="D42" s="80" t="s">
        <v>90</v>
      </c>
      <c r="E42" s="81"/>
      <c r="F42" s="80" t="s">
        <v>91</v>
      </c>
      <c r="G42" s="81"/>
    </row>
    <row r="43" spans="1:7" s="3" customFormat="1" ht="13.5" customHeight="1" x14ac:dyDescent="0.2">
      <c r="A43" s="68"/>
      <c r="B43" s="67" t="s">
        <v>8</v>
      </c>
      <c r="C43" s="67" t="s">
        <v>7</v>
      </c>
      <c r="D43" s="67" t="s">
        <v>92</v>
      </c>
      <c r="E43" s="67" t="s">
        <v>93</v>
      </c>
      <c r="F43" s="67" t="s">
        <v>8</v>
      </c>
      <c r="G43" s="67" t="s">
        <v>7</v>
      </c>
    </row>
    <row r="44" spans="1:7" s="3" customFormat="1" ht="13.5" customHeight="1" x14ac:dyDescent="0.2">
      <c r="A44" s="69"/>
      <c r="B44" s="69"/>
      <c r="C44" s="69"/>
      <c r="D44" s="69"/>
      <c r="E44" s="69"/>
      <c r="F44" s="69"/>
      <c r="G44" s="69"/>
    </row>
    <row r="45" spans="1:7" s="3" customFormat="1" ht="13.5" customHeight="1" x14ac:dyDescent="0.2">
      <c r="A45" s="32"/>
      <c r="B45" s="32">
        <v>1</v>
      </c>
      <c r="C45" s="32">
        <v>2</v>
      </c>
      <c r="D45" s="32">
        <v>3</v>
      </c>
      <c r="E45" s="32">
        <v>4</v>
      </c>
      <c r="F45" s="32">
        <v>5</v>
      </c>
      <c r="G45" s="32">
        <v>6</v>
      </c>
    </row>
    <row r="46" spans="1:7" s="3" customFormat="1" ht="13.5" customHeight="1" x14ac:dyDescent="0.2">
      <c r="A46" s="34"/>
      <c r="B46" s="34"/>
      <c r="C46" s="34"/>
      <c r="D46" s="34"/>
      <c r="E46" s="34"/>
      <c r="F46" s="34"/>
      <c r="G46" s="34"/>
    </row>
    <row r="47" spans="1:7" s="2" customFormat="1" x14ac:dyDescent="0.2">
      <c r="A47" s="27" t="s">
        <v>10</v>
      </c>
      <c r="B47" s="28">
        <f>B49+B56+B63+B69</f>
        <v>37760.400000000001</v>
      </c>
      <c r="C47" s="28">
        <v>38841</v>
      </c>
      <c r="D47" s="29">
        <f>C47/B47*100</f>
        <v>102.86172815965932</v>
      </c>
      <c r="E47" s="28">
        <f>C47-B47</f>
        <v>1080.5999999999985</v>
      </c>
      <c r="F47" s="29">
        <v>16</v>
      </c>
      <c r="G47" s="29">
        <v>15.8</v>
      </c>
    </row>
    <row r="48" spans="1:7" s="2" customFormat="1" x14ac:dyDescent="0.2">
      <c r="A48" s="27"/>
      <c r="B48" s="28"/>
      <c r="C48" s="28"/>
      <c r="D48" s="29"/>
      <c r="E48" s="28"/>
      <c r="F48" s="29"/>
      <c r="G48" s="29"/>
    </row>
    <row r="49" spans="1:7" s="2" customFormat="1" x14ac:dyDescent="0.2">
      <c r="A49" s="27" t="s">
        <v>12</v>
      </c>
      <c r="B49" s="28">
        <f>B50+B51+B52+B53+B54</f>
        <v>10409.4</v>
      </c>
      <c r="C49" s="28">
        <v>8331</v>
      </c>
      <c r="D49" s="29">
        <f>C49/B49*100</f>
        <v>80.033431321690017</v>
      </c>
      <c r="E49" s="28">
        <f>C49-B49</f>
        <v>-2078.3999999999996</v>
      </c>
      <c r="F49" s="29">
        <v>18.8</v>
      </c>
      <c r="G49" s="29">
        <v>20.5</v>
      </c>
    </row>
    <row r="50" spans="1:7" s="3" customFormat="1" x14ac:dyDescent="0.2">
      <c r="A50" s="19" t="s">
        <v>13</v>
      </c>
      <c r="B50" s="22">
        <v>833</v>
      </c>
      <c r="C50" s="22">
        <v>868</v>
      </c>
      <c r="D50" s="21">
        <v>104.2</v>
      </c>
      <c r="E50" s="22">
        <v>35</v>
      </c>
      <c r="F50" s="21">
        <v>16</v>
      </c>
      <c r="G50" s="21">
        <v>17</v>
      </c>
    </row>
    <row r="51" spans="1:7" s="3" customFormat="1" x14ac:dyDescent="0.2">
      <c r="A51" s="19" t="s">
        <v>14</v>
      </c>
      <c r="B51" s="22">
        <v>8291</v>
      </c>
      <c r="C51" s="22">
        <v>5916</v>
      </c>
      <c r="D51" s="21">
        <f>C51/B51*100</f>
        <v>71.354480762272345</v>
      </c>
      <c r="E51" s="22">
        <f>C51-B51</f>
        <v>-2375</v>
      </c>
      <c r="F51" s="21">
        <v>19.600000000000001</v>
      </c>
      <c r="G51" s="21">
        <v>21.9</v>
      </c>
    </row>
    <row r="52" spans="1:7" s="3" customFormat="1" x14ac:dyDescent="0.2">
      <c r="A52" s="19" t="s">
        <v>15</v>
      </c>
      <c r="B52" s="22">
        <v>350</v>
      </c>
      <c r="C52" s="22">
        <v>491</v>
      </c>
      <c r="D52" s="21">
        <v>140.30000000000001</v>
      </c>
      <c r="E52" s="22">
        <v>141</v>
      </c>
      <c r="F52" s="21">
        <v>11.7</v>
      </c>
      <c r="G52" s="21">
        <v>10.7</v>
      </c>
    </row>
    <row r="53" spans="1:7" s="3" customFormat="1" x14ac:dyDescent="0.2">
      <c r="A53" s="19" t="s">
        <v>17</v>
      </c>
      <c r="B53" s="22">
        <v>532</v>
      </c>
      <c r="C53" s="22">
        <v>650</v>
      </c>
      <c r="D53" s="21">
        <v>122.2</v>
      </c>
      <c r="E53" s="22">
        <v>118</v>
      </c>
      <c r="F53" s="21">
        <v>15.2</v>
      </c>
      <c r="G53" s="21">
        <v>25</v>
      </c>
    </row>
    <row r="54" spans="1:7" s="3" customFormat="1" x14ac:dyDescent="0.2">
      <c r="A54" s="19" t="s">
        <v>18</v>
      </c>
      <c r="B54" s="22">
        <v>403.4</v>
      </c>
      <c r="C54" s="22">
        <v>406</v>
      </c>
      <c r="D54" s="21">
        <v>100.6</v>
      </c>
      <c r="E54" s="22">
        <v>2.6000000000000201</v>
      </c>
      <c r="F54" s="21">
        <v>31</v>
      </c>
      <c r="G54" s="21">
        <v>31.2</v>
      </c>
    </row>
    <row r="55" spans="1:7" s="3" customFormat="1" x14ac:dyDescent="0.2">
      <c r="A55" s="19"/>
      <c r="B55" s="22"/>
      <c r="C55" s="22"/>
      <c r="D55" s="21"/>
      <c r="E55" s="22"/>
      <c r="F55" s="21"/>
      <c r="G55" s="21"/>
    </row>
    <row r="56" spans="1:7" s="2" customFormat="1" x14ac:dyDescent="0.2">
      <c r="A56" s="27" t="s">
        <v>20</v>
      </c>
      <c r="B56" s="28">
        <v>287</v>
      </c>
      <c r="C56" s="28">
        <v>293</v>
      </c>
      <c r="D56" s="29">
        <v>102.1</v>
      </c>
      <c r="E56" s="28">
        <v>6</v>
      </c>
      <c r="F56" s="29">
        <v>20.5</v>
      </c>
      <c r="G56" s="29">
        <v>20.9</v>
      </c>
    </row>
    <row r="57" spans="1:7" s="3" customFormat="1" x14ac:dyDescent="0.2">
      <c r="A57" s="19" t="s">
        <v>24</v>
      </c>
      <c r="B57" s="22">
        <v>287</v>
      </c>
      <c r="C57" s="22">
        <v>293</v>
      </c>
      <c r="D57" s="21">
        <v>102.1</v>
      </c>
      <c r="E57" s="22">
        <v>6</v>
      </c>
      <c r="F57" s="21">
        <v>20.5</v>
      </c>
      <c r="G57" s="21">
        <v>20.9</v>
      </c>
    </row>
    <row r="58" spans="1:7" s="3" customFormat="1" x14ac:dyDescent="0.2">
      <c r="A58" s="19"/>
      <c r="B58" s="22"/>
      <c r="C58" s="22"/>
      <c r="D58" s="21"/>
      <c r="E58" s="22"/>
      <c r="F58" s="21"/>
      <c r="G58" s="21"/>
    </row>
    <row r="59" spans="1:7" s="2" customFormat="1" x14ac:dyDescent="0.2">
      <c r="A59" s="27" t="s">
        <v>36</v>
      </c>
      <c r="B59" s="28" t="s">
        <v>11</v>
      </c>
      <c r="C59" s="28">
        <v>547</v>
      </c>
      <c r="D59" s="29" t="s">
        <v>11</v>
      </c>
      <c r="E59" s="28">
        <v>547</v>
      </c>
      <c r="F59" s="29" t="s">
        <v>11</v>
      </c>
      <c r="G59" s="29">
        <v>23.8</v>
      </c>
    </row>
    <row r="60" spans="1:7" s="3" customFormat="1" x14ac:dyDescent="0.2">
      <c r="A60" s="19" t="s">
        <v>37</v>
      </c>
      <c r="B60" s="22" t="s">
        <v>11</v>
      </c>
      <c r="C60" s="22">
        <v>447</v>
      </c>
      <c r="D60" s="21" t="s">
        <v>11</v>
      </c>
      <c r="E60" s="22">
        <v>447</v>
      </c>
      <c r="F60" s="21" t="s">
        <v>11</v>
      </c>
      <c r="G60" s="21">
        <v>24.8</v>
      </c>
    </row>
    <row r="61" spans="1:7" s="3" customFormat="1" x14ac:dyDescent="0.2">
      <c r="A61" s="19" t="s">
        <v>42</v>
      </c>
      <c r="B61" s="22" t="s">
        <v>11</v>
      </c>
      <c r="C61" s="22">
        <v>100</v>
      </c>
      <c r="D61" s="21" t="s">
        <v>11</v>
      </c>
      <c r="E61" s="22">
        <v>100</v>
      </c>
      <c r="F61" s="21" t="s">
        <v>11</v>
      </c>
      <c r="G61" s="21">
        <v>20</v>
      </c>
    </row>
    <row r="62" spans="1:7" s="3" customFormat="1" x14ac:dyDescent="0.2">
      <c r="A62" s="19"/>
      <c r="B62" s="22"/>
      <c r="C62" s="22"/>
      <c r="D62" s="21"/>
      <c r="E62" s="22"/>
      <c r="F62" s="21"/>
      <c r="G62" s="21"/>
    </row>
    <row r="63" spans="1:7" s="2" customFormat="1" x14ac:dyDescent="0.2">
      <c r="A63" s="27" t="s">
        <v>61</v>
      </c>
      <c r="B63" s="28">
        <v>25778</v>
      </c>
      <c r="C63" s="28">
        <v>28534</v>
      </c>
      <c r="D63" s="29">
        <v>110.7</v>
      </c>
      <c r="E63" s="28">
        <v>2756</v>
      </c>
      <c r="F63" s="29">
        <v>14.8</v>
      </c>
      <c r="G63" s="29">
        <v>14.7</v>
      </c>
    </row>
    <row r="64" spans="1:7" s="3" customFormat="1" x14ac:dyDescent="0.2">
      <c r="A64" s="19" t="s">
        <v>62</v>
      </c>
      <c r="B64" s="22">
        <v>2290</v>
      </c>
      <c r="C64" s="22">
        <v>2531</v>
      </c>
      <c r="D64" s="21">
        <v>110.5</v>
      </c>
      <c r="E64" s="22">
        <v>241</v>
      </c>
      <c r="F64" s="21">
        <v>14.1</v>
      </c>
      <c r="G64" s="21">
        <v>14.6</v>
      </c>
    </row>
    <row r="65" spans="1:7" s="3" customFormat="1" x14ac:dyDescent="0.2">
      <c r="A65" s="19" t="s">
        <v>63</v>
      </c>
      <c r="B65" s="22">
        <v>20288</v>
      </c>
      <c r="C65" s="22">
        <v>22973</v>
      </c>
      <c r="D65" s="21">
        <v>113.2</v>
      </c>
      <c r="E65" s="22">
        <v>2685</v>
      </c>
      <c r="F65" s="21">
        <v>15</v>
      </c>
      <c r="G65" s="21">
        <v>15.1</v>
      </c>
    </row>
    <row r="66" spans="1:7" s="3" customFormat="1" x14ac:dyDescent="0.2">
      <c r="A66" s="19" t="s">
        <v>64</v>
      </c>
      <c r="B66" s="22">
        <v>3200</v>
      </c>
      <c r="C66" s="22">
        <v>2800</v>
      </c>
      <c r="D66" s="21">
        <v>87.5</v>
      </c>
      <c r="E66" s="22">
        <v>-400</v>
      </c>
      <c r="F66" s="21">
        <v>14.2</v>
      </c>
      <c r="G66" s="21">
        <v>12.4</v>
      </c>
    </row>
    <row r="67" spans="1:7" s="3" customFormat="1" x14ac:dyDescent="0.2">
      <c r="A67" s="19" t="s">
        <v>65</v>
      </c>
      <c r="B67" s="22" t="s">
        <v>11</v>
      </c>
      <c r="C67" s="22">
        <v>230</v>
      </c>
      <c r="D67" s="21" t="s">
        <v>11</v>
      </c>
      <c r="E67" s="22">
        <v>230</v>
      </c>
      <c r="F67" s="21" t="s">
        <v>11</v>
      </c>
      <c r="G67" s="21">
        <v>11.5</v>
      </c>
    </row>
    <row r="68" spans="1:7" s="3" customFormat="1" x14ac:dyDescent="0.2">
      <c r="A68" s="19"/>
      <c r="B68" s="22"/>
      <c r="C68" s="22"/>
      <c r="D68" s="21"/>
      <c r="E68" s="22"/>
      <c r="F68" s="21"/>
      <c r="G68" s="21"/>
    </row>
    <row r="69" spans="1:7" s="2" customFormat="1" x14ac:dyDescent="0.2">
      <c r="A69" s="27" t="s">
        <v>67</v>
      </c>
      <c r="B69" s="28">
        <v>1286</v>
      </c>
      <c r="C69" s="28">
        <v>1136</v>
      </c>
      <c r="D69" s="29">
        <v>88.3</v>
      </c>
      <c r="E69" s="28">
        <v>-150</v>
      </c>
      <c r="F69" s="29">
        <v>23.4</v>
      </c>
      <c r="G69" s="29">
        <v>16.2</v>
      </c>
    </row>
    <row r="70" spans="1:7" s="3" customFormat="1" x14ac:dyDescent="0.2">
      <c r="A70" s="19" t="s">
        <v>68</v>
      </c>
      <c r="B70" s="22">
        <v>700</v>
      </c>
      <c r="C70" s="22" t="s">
        <v>11</v>
      </c>
      <c r="D70" s="21" t="s">
        <v>11</v>
      </c>
      <c r="E70" s="22">
        <v>-700</v>
      </c>
      <c r="F70" s="21">
        <v>28</v>
      </c>
      <c r="G70" s="21" t="s">
        <v>11</v>
      </c>
    </row>
    <row r="71" spans="1:7" s="3" customFormat="1" x14ac:dyDescent="0.2">
      <c r="A71" s="19" t="s">
        <v>73</v>
      </c>
      <c r="B71" s="22">
        <v>26</v>
      </c>
      <c r="C71" s="22">
        <v>721</v>
      </c>
      <c r="D71" s="21">
        <v>2773.1</v>
      </c>
      <c r="E71" s="22">
        <v>695</v>
      </c>
      <c r="F71" s="21">
        <v>13</v>
      </c>
      <c r="G71" s="21">
        <v>14.7</v>
      </c>
    </row>
    <row r="72" spans="1:7" s="3" customFormat="1" x14ac:dyDescent="0.2">
      <c r="A72" s="19" t="s">
        <v>75</v>
      </c>
      <c r="B72" s="20">
        <v>560</v>
      </c>
      <c r="C72" s="20">
        <v>415</v>
      </c>
      <c r="D72" s="21">
        <v>74.099999999999994</v>
      </c>
      <c r="E72" s="22">
        <v>-145</v>
      </c>
      <c r="F72" s="21">
        <v>20</v>
      </c>
      <c r="G72" s="21">
        <v>19.8</v>
      </c>
    </row>
    <row r="73" spans="1:7" s="3" customFormat="1" x14ac:dyDescent="0.2">
      <c r="B73" s="9"/>
      <c r="C73" s="9"/>
      <c r="D73" s="9"/>
      <c r="E73" s="9"/>
      <c r="F73" s="9"/>
      <c r="G73" s="9"/>
    </row>
  </sheetData>
  <mergeCells count="18">
    <mergeCell ref="D43:D44"/>
    <mergeCell ref="E43:E44"/>
    <mergeCell ref="F43:F44"/>
    <mergeCell ref="G43:G44"/>
    <mergeCell ref="A3:G3"/>
    <mergeCell ref="D42:E42"/>
    <mergeCell ref="F42:G42"/>
    <mergeCell ref="A42:A44"/>
    <mergeCell ref="B42:C42"/>
    <mergeCell ref="B43:B44"/>
    <mergeCell ref="C43:C44"/>
    <mergeCell ref="A2:G2"/>
    <mergeCell ref="D5:E5"/>
    <mergeCell ref="B4:G4"/>
    <mergeCell ref="A39:G39"/>
    <mergeCell ref="A40:G40"/>
    <mergeCell ref="A4:A6"/>
    <mergeCell ref="G5:G6"/>
  </mergeCells>
  <hyperlinks>
    <hyperlink ref="A1" location="содержание!A1" display="Содержание" xr:uid="{C8934202-7767-458C-BBCA-475C46BEAD4D}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52E3AE-B23C-42B2-885B-AFE4022C47A7}">
  <dimension ref="A1:H30"/>
  <sheetViews>
    <sheetView workbookViewId="0"/>
  </sheetViews>
  <sheetFormatPr defaultRowHeight="12.75" x14ac:dyDescent="0.2"/>
  <cols>
    <col min="1" max="1" width="27.5703125" customWidth="1"/>
  </cols>
  <sheetData>
    <row r="1" spans="1:8" s="3" customFormat="1" ht="13.5" customHeight="1" x14ac:dyDescent="0.2">
      <c r="A1" s="59" t="s">
        <v>147</v>
      </c>
      <c r="H1"/>
    </row>
    <row r="2" spans="1:8" s="3" customFormat="1" x14ac:dyDescent="0.2">
      <c r="A2" s="65" t="s">
        <v>105</v>
      </c>
      <c r="B2" s="78"/>
      <c r="C2" s="78"/>
      <c r="D2" s="78"/>
      <c r="E2" s="78"/>
      <c r="F2" s="78"/>
      <c r="G2" s="78"/>
    </row>
    <row r="3" spans="1:8" s="3" customFormat="1" ht="13.5" customHeight="1" x14ac:dyDescent="0.2">
      <c r="A3" s="66" t="s">
        <v>83</v>
      </c>
      <c r="B3" s="66"/>
      <c r="C3" s="66"/>
      <c r="D3" s="66"/>
      <c r="E3" s="66"/>
      <c r="F3" s="66"/>
      <c r="G3" s="66"/>
    </row>
    <row r="4" spans="1:8" s="3" customFormat="1" ht="13.5" customHeight="1" x14ac:dyDescent="0.2">
      <c r="A4" s="67" t="s">
        <v>117</v>
      </c>
      <c r="B4" s="70" t="s">
        <v>1</v>
      </c>
      <c r="C4" s="71"/>
      <c r="D4" s="71"/>
      <c r="E4" s="71"/>
      <c r="F4" s="71"/>
      <c r="G4" s="72"/>
    </row>
    <row r="5" spans="1:8" s="3" customFormat="1" ht="23.25" customHeight="1" x14ac:dyDescent="0.2">
      <c r="A5" s="68"/>
      <c r="B5" s="25" t="s">
        <v>2</v>
      </c>
      <c r="C5" s="25" t="s">
        <v>3</v>
      </c>
      <c r="D5" s="77" t="s">
        <v>4</v>
      </c>
      <c r="E5" s="77"/>
      <c r="F5" s="73" t="s">
        <v>118</v>
      </c>
      <c r="G5" s="75" t="s">
        <v>119</v>
      </c>
    </row>
    <row r="6" spans="1:8" s="3" customFormat="1" ht="13.5" customHeight="1" x14ac:dyDescent="0.2">
      <c r="A6" s="69"/>
      <c r="B6" s="24" t="s">
        <v>7</v>
      </c>
      <c r="C6" s="24" t="s">
        <v>7</v>
      </c>
      <c r="D6" s="24" t="s">
        <v>8</v>
      </c>
      <c r="E6" s="24" t="s">
        <v>7</v>
      </c>
      <c r="F6" s="74"/>
      <c r="G6" s="76"/>
    </row>
    <row r="7" spans="1:8" s="3" customFormat="1" ht="13.5" customHeight="1" x14ac:dyDescent="0.2">
      <c r="A7" s="17"/>
      <c r="B7" s="17">
        <v>1</v>
      </c>
      <c r="C7" s="17">
        <v>2</v>
      </c>
      <c r="D7" s="17">
        <v>3</v>
      </c>
      <c r="E7" s="17">
        <v>4</v>
      </c>
      <c r="F7" s="17">
        <v>5</v>
      </c>
      <c r="G7" s="17">
        <v>6</v>
      </c>
    </row>
    <row r="8" spans="1:8" s="3" customFormat="1" x14ac:dyDescent="0.2"/>
    <row r="9" spans="1:8" s="2" customFormat="1" ht="25.5" x14ac:dyDescent="0.2">
      <c r="A9" s="27" t="s">
        <v>10</v>
      </c>
      <c r="B9" s="28">
        <v>12972.85</v>
      </c>
      <c r="C9" s="28">
        <v>12972.85</v>
      </c>
      <c r="D9" s="33">
        <v>30</v>
      </c>
      <c r="E9" s="33">
        <v>50</v>
      </c>
      <c r="F9" s="33">
        <v>166.7</v>
      </c>
      <c r="G9" s="33">
        <v>0.4</v>
      </c>
    </row>
    <row r="10" spans="1:8" s="2" customFormat="1" x14ac:dyDescent="0.2">
      <c r="A10" s="27"/>
      <c r="B10" s="28"/>
      <c r="C10" s="28"/>
      <c r="D10" s="33"/>
      <c r="E10" s="33"/>
      <c r="F10" s="33"/>
      <c r="G10" s="33"/>
    </row>
    <row r="11" spans="1:8" s="2" customFormat="1" x14ac:dyDescent="0.2">
      <c r="A11" s="27" t="s">
        <v>12</v>
      </c>
      <c r="B11" s="33">
        <v>3905</v>
      </c>
      <c r="C11" s="33">
        <v>3905</v>
      </c>
      <c r="D11" s="33">
        <v>30</v>
      </c>
      <c r="E11" s="33">
        <v>50</v>
      </c>
      <c r="F11" s="33">
        <v>166.7</v>
      </c>
      <c r="G11" s="33">
        <v>1.3</v>
      </c>
    </row>
    <row r="12" spans="1:8" s="3" customFormat="1" x14ac:dyDescent="0.2">
      <c r="A12" s="19" t="s">
        <v>14</v>
      </c>
      <c r="B12" s="20">
        <v>3240</v>
      </c>
      <c r="C12" s="20">
        <v>3240</v>
      </c>
      <c r="D12" s="20">
        <v>30</v>
      </c>
      <c r="E12" s="20">
        <v>50</v>
      </c>
      <c r="F12" s="20">
        <v>166.7</v>
      </c>
      <c r="G12" s="20">
        <v>1.5</v>
      </c>
    </row>
    <row r="13" spans="1:8" s="3" customFormat="1" x14ac:dyDescent="0.2">
      <c r="B13" s="9"/>
      <c r="C13" s="9"/>
      <c r="D13" s="9"/>
      <c r="E13" s="9"/>
      <c r="F13" s="9"/>
      <c r="G13" s="9"/>
    </row>
    <row r="14" spans="1:8" s="3" customFormat="1" x14ac:dyDescent="0.2">
      <c r="B14" s="9"/>
      <c r="C14" s="9"/>
      <c r="D14" s="9"/>
      <c r="E14" s="9"/>
      <c r="F14" s="9"/>
      <c r="G14" s="9"/>
    </row>
    <row r="15" spans="1:8" s="3" customFormat="1" x14ac:dyDescent="0.2">
      <c r="B15" s="9"/>
      <c r="C15" s="9"/>
      <c r="D15" s="9"/>
      <c r="E15" s="9"/>
      <c r="F15" s="9"/>
      <c r="G15" s="9"/>
    </row>
    <row r="16" spans="1:8" s="3" customFormat="1" x14ac:dyDescent="0.2">
      <c r="B16" s="9"/>
      <c r="C16" s="9"/>
      <c r="D16" s="9"/>
      <c r="E16" s="9"/>
      <c r="F16" s="9"/>
      <c r="G16" s="9"/>
    </row>
    <row r="17" spans="1:7" s="3" customFormat="1" x14ac:dyDescent="0.2">
      <c r="B17" s="9"/>
      <c r="C17" s="9"/>
      <c r="D17" s="9"/>
      <c r="E17" s="9"/>
      <c r="F17" s="9"/>
      <c r="G17" s="9"/>
    </row>
    <row r="18" spans="1:7" s="3" customFormat="1" x14ac:dyDescent="0.2">
      <c r="A18" s="65" t="s">
        <v>106</v>
      </c>
      <c r="B18" s="65"/>
      <c r="C18" s="65"/>
      <c r="D18" s="65"/>
      <c r="E18" s="65"/>
      <c r="F18" s="65"/>
      <c r="G18" s="65"/>
    </row>
    <row r="19" spans="1:7" s="3" customFormat="1" x14ac:dyDescent="0.2">
      <c r="A19" s="65" t="s">
        <v>95</v>
      </c>
      <c r="B19" s="78"/>
      <c r="C19" s="78"/>
      <c r="D19" s="78"/>
      <c r="E19" s="78"/>
      <c r="F19" s="78"/>
      <c r="G19" s="78"/>
    </row>
    <row r="20" spans="1:7" s="3" customFormat="1" ht="13.5" customHeight="1" x14ac:dyDescent="0.2">
      <c r="B20" s="9"/>
      <c r="C20" s="9"/>
      <c r="D20" s="9"/>
      <c r="E20" s="9"/>
      <c r="F20" s="9"/>
      <c r="G20" s="9" t="s">
        <v>89</v>
      </c>
    </row>
    <row r="21" spans="1:7" s="3" customFormat="1" ht="17.25" customHeight="1" x14ac:dyDescent="0.2">
      <c r="A21" s="67" t="s">
        <v>117</v>
      </c>
      <c r="B21" s="38" t="s">
        <v>1</v>
      </c>
      <c r="C21" s="31"/>
      <c r="D21" s="80" t="s">
        <v>90</v>
      </c>
      <c r="E21" s="81"/>
      <c r="F21" s="80" t="s">
        <v>91</v>
      </c>
      <c r="G21" s="81"/>
    </row>
    <row r="22" spans="1:7" s="3" customFormat="1" ht="19.5" customHeight="1" x14ac:dyDescent="0.2">
      <c r="A22" s="68"/>
      <c r="B22" s="23" t="s">
        <v>8</v>
      </c>
      <c r="C22" s="34" t="s">
        <v>7</v>
      </c>
      <c r="D22" s="23" t="s">
        <v>92</v>
      </c>
      <c r="E22" s="34" t="s">
        <v>93</v>
      </c>
      <c r="F22" s="23" t="s">
        <v>8</v>
      </c>
      <c r="G22" s="23" t="s">
        <v>7</v>
      </c>
    </row>
    <row r="23" spans="1:7" s="3" customFormat="1" ht="13.5" customHeight="1" x14ac:dyDescent="0.2">
      <c r="A23" s="69"/>
      <c r="B23" s="17">
        <v>1</v>
      </c>
      <c r="C23" s="17">
        <v>2</v>
      </c>
      <c r="D23" s="17">
        <v>3</v>
      </c>
      <c r="E23" s="17">
        <v>4</v>
      </c>
      <c r="F23" s="17">
        <v>5</v>
      </c>
      <c r="G23" s="17">
        <v>6</v>
      </c>
    </row>
    <row r="24" spans="1:7" s="3" customFormat="1" x14ac:dyDescent="0.2"/>
    <row r="25" spans="1:7" s="2" customFormat="1" ht="25.5" x14ac:dyDescent="0.2">
      <c r="A25" s="27" t="s">
        <v>10</v>
      </c>
      <c r="B25" s="33">
        <v>1200</v>
      </c>
      <c r="C25" s="33">
        <v>2000</v>
      </c>
      <c r="D25" s="33">
        <v>166.7</v>
      </c>
      <c r="E25" s="33">
        <v>800</v>
      </c>
      <c r="F25" s="29">
        <v>40</v>
      </c>
      <c r="G25" s="29">
        <v>40</v>
      </c>
    </row>
    <row r="26" spans="1:7" s="2" customFormat="1" x14ac:dyDescent="0.2">
      <c r="A26" s="27"/>
      <c r="B26" s="33"/>
      <c r="C26" s="33"/>
      <c r="D26" s="33"/>
      <c r="E26" s="33"/>
      <c r="F26" s="29"/>
      <c r="G26" s="29"/>
    </row>
    <row r="27" spans="1:7" s="2" customFormat="1" x14ac:dyDescent="0.2">
      <c r="A27" s="27" t="s">
        <v>12</v>
      </c>
      <c r="B27" s="33">
        <v>1200</v>
      </c>
      <c r="C27" s="33">
        <v>2000</v>
      </c>
      <c r="D27" s="33">
        <v>166.7</v>
      </c>
      <c r="E27" s="33">
        <v>800</v>
      </c>
      <c r="F27" s="29">
        <v>40</v>
      </c>
      <c r="G27" s="29">
        <v>40</v>
      </c>
    </row>
    <row r="28" spans="1:7" s="3" customFormat="1" x14ac:dyDescent="0.2">
      <c r="A28" s="19" t="s">
        <v>14</v>
      </c>
      <c r="B28" s="20">
        <v>1200</v>
      </c>
      <c r="C28" s="20">
        <v>2000</v>
      </c>
      <c r="D28" s="20">
        <v>166.7</v>
      </c>
      <c r="E28" s="20">
        <v>800</v>
      </c>
      <c r="F28" s="21">
        <v>40</v>
      </c>
      <c r="G28" s="21">
        <v>40</v>
      </c>
    </row>
    <row r="29" spans="1:7" s="3" customFormat="1" x14ac:dyDescent="0.2">
      <c r="B29" s="9"/>
      <c r="C29" s="9"/>
      <c r="D29" s="9"/>
      <c r="E29" s="9"/>
      <c r="F29" s="9"/>
      <c r="G29" s="9"/>
    </row>
    <row r="30" spans="1:7" s="3" customFormat="1" x14ac:dyDescent="0.2">
      <c r="B30" s="9"/>
      <c r="C30" s="9"/>
      <c r="D30" s="9"/>
      <c r="E30" s="9"/>
      <c r="F30" s="9"/>
      <c r="G30" s="9"/>
    </row>
  </sheetData>
  <mergeCells count="12">
    <mergeCell ref="A18:G18"/>
    <mergeCell ref="A19:G19"/>
    <mergeCell ref="D21:E21"/>
    <mergeCell ref="F21:G21"/>
    <mergeCell ref="A21:A23"/>
    <mergeCell ref="A2:G2"/>
    <mergeCell ref="D5:E5"/>
    <mergeCell ref="B4:G4"/>
    <mergeCell ref="A3:G3"/>
    <mergeCell ref="A4:A6"/>
    <mergeCell ref="F5:F6"/>
    <mergeCell ref="G5:G6"/>
  </mergeCells>
  <hyperlinks>
    <hyperlink ref="A1" location="содержание!A1" display="Содержание" xr:uid="{A647298F-D9D9-4463-8353-C5BD385A95A3}"/>
  </hyperlink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5F8EA-ADEB-4ADC-965A-C6A1B7176D50}">
  <dimension ref="A1:H90"/>
  <sheetViews>
    <sheetView topLeftCell="A52" workbookViewId="0">
      <selection activeCell="L69" sqref="L69"/>
    </sheetView>
  </sheetViews>
  <sheetFormatPr defaultRowHeight="12.75" x14ac:dyDescent="0.2"/>
  <cols>
    <col min="1" max="1" width="31.7109375" customWidth="1"/>
  </cols>
  <sheetData>
    <row r="1" spans="1:8" s="3" customFormat="1" ht="13.5" customHeight="1" x14ac:dyDescent="0.2">
      <c r="A1" s="59" t="s">
        <v>147</v>
      </c>
      <c r="H1"/>
    </row>
    <row r="2" spans="1:8" s="3" customFormat="1" x14ac:dyDescent="0.2">
      <c r="A2" s="65" t="s">
        <v>107</v>
      </c>
      <c r="B2" s="78"/>
      <c r="C2" s="78"/>
      <c r="D2" s="78"/>
      <c r="E2" s="78"/>
      <c r="F2" s="78"/>
      <c r="G2" s="78"/>
    </row>
    <row r="3" spans="1:8" s="3" customFormat="1" ht="13.5" customHeight="1" x14ac:dyDescent="0.2">
      <c r="A3" s="66" t="s">
        <v>83</v>
      </c>
      <c r="B3" s="66"/>
      <c r="C3" s="66"/>
      <c r="D3" s="66"/>
      <c r="E3" s="66"/>
      <c r="F3" s="66"/>
      <c r="G3" s="66"/>
    </row>
    <row r="4" spans="1:8" s="3" customFormat="1" ht="13.5" customHeight="1" x14ac:dyDescent="0.2">
      <c r="A4" s="67" t="s">
        <v>117</v>
      </c>
      <c r="B4" s="70" t="s">
        <v>1</v>
      </c>
      <c r="C4" s="71"/>
      <c r="D4" s="71"/>
      <c r="E4" s="71"/>
      <c r="F4" s="71"/>
      <c r="G4" s="72"/>
    </row>
    <row r="5" spans="1:8" s="3" customFormat="1" ht="27" customHeight="1" x14ac:dyDescent="0.2">
      <c r="A5" s="68"/>
      <c r="B5" s="73" t="s">
        <v>122</v>
      </c>
      <c r="C5" s="73" t="s">
        <v>123</v>
      </c>
      <c r="D5" s="77" t="s">
        <v>4</v>
      </c>
      <c r="E5" s="77"/>
      <c r="F5" s="73" t="s">
        <v>124</v>
      </c>
      <c r="G5" s="73" t="s">
        <v>125</v>
      </c>
    </row>
    <row r="6" spans="1:8" s="3" customFormat="1" ht="25.5" customHeight="1" x14ac:dyDescent="0.2">
      <c r="A6" s="69"/>
      <c r="B6" s="74"/>
      <c r="C6" s="74"/>
      <c r="D6" s="26" t="s">
        <v>8</v>
      </c>
      <c r="E6" s="26" t="s">
        <v>7</v>
      </c>
      <c r="F6" s="74"/>
      <c r="G6" s="74"/>
    </row>
    <row r="7" spans="1:8" s="3" customFormat="1" ht="13.5" customHeight="1" x14ac:dyDescent="0.2">
      <c r="A7" s="5"/>
      <c r="B7" s="32">
        <v>1</v>
      </c>
      <c r="C7" s="32">
        <v>2</v>
      </c>
      <c r="D7" s="32">
        <v>3</v>
      </c>
      <c r="E7" s="32">
        <v>4</v>
      </c>
      <c r="F7" s="32">
        <v>5</v>
      </c>
      <c r="G7" s="32">
        <v>6</v>
      </c>
    </row>
    <row r="8" spans="1:8" s="3" customFormat="1" x14ac:dyDescent="0.2"/>
    <row r="9" spans="1:8" s="2" customFormat="1" x14ac:dyDescent="0.2">
      <c r="A9" s="27" t="s">
        <v>10</v>
      </c>
      <c r="B9" s="28">
        <v>13348.2</v>
      </c>
      <c r="C9" s="28">
        <v>13348.2</v>
      </c>
      <c r="D9" s="28">
        <v>5170</v>
      </c>
      <c r="E9" s="28">
        <f>E11+E19+E27+E34+E37</f>
        <v>6381</v>
      </c>
      <c r="F9" s="33">
        <v>123.4</v>
      </c>
      <c r="G9" s="33">
        <v>47.8</v>
      </c>
    </row>
    <row r="10" spans="1:8" s="2" customFormat="1" x14ac:dyDescent="0.2">
      <c r="A10" s="27"/>
      <c r="B10" s="28"/>
      <c r="C10" s="28"/>
      <c r="D10" s="28"/>
      <c r="E10" s="28"/>
      <c r="F10" s="29"/>
      <c r="G10" s="29"/>
    </row>
    <row r="11" spans="1:8" s="2" customFormat="1" x14ac:dyDescent="0.2">
      <c r="A11" s="27" t="s">
        <v>12</v>
      </c>
      <c r="B11" s="28">
        <v>873.5</v>
      </c>
      <c r="C11" s="28">
        <v>873.5</v>
      </c>
      <c r="D11" s="28">
        <v>488</v>
      </c>
      <c r="E11" s="28">
        <v>364</v>
      </c>
      <c r="F11" s="29">
        <v>74.599999999999994</v>
      </c>
      <c r="G11" s="29">
        <v>41.7</v>
      </c>
    </row>
    <row r="12" spans="1:8" s="3" customFormat="1" x14ac:dyDescent="0.2">
      <c r="A12" s="19" t="s">
        <v>13</v>
      </c>
      <c r="B12" s="22">
        <v>219</v>
      </c>
      <c r="C12" s="22">
        <v>219</v>
      </c>
      <c r="D12" s="22">
        <v>100</v>
      </c>
      <c r="E12" s="22">
        <v>100</v>
      </c>
      <c r="F12" s="21">
        <v>100</v>
      </c>
      <c r="G12" s="21">
        <v>45.7</v>
      </c>
    </row>
    <row r="13" spans="1:8" s="3" customFormat="1" x14ac:dyDescent="0.2">
      <c r="A13" s="19" t="s">
        <v>14</v>
      </c>
      <c r="B13" s="22">
        <v>80</v>
      </c>
      <c r="C13" s="22">
        <v>80</v>
      </c>
      <c r="D13" s="22">
        <v>18</v>
      </c>
      <c r="E13" s="22">
        <v>18</v>
      </c>
      <c r="F13" s="21">
        <v>100</v>
      </c>
      <c r="G13" s="21">
        <v>22.5</v>
      </c>
    </row>
    <row r="14" spans="1:8" s="3" customFormat="1" x14ac:dyDescent="0.2">
      <c r="A14" s="19" t="s">
        <v>15</v>
      </c>
      <c r="B14" s="22">
        <v>524.5</v>
      </c>
      <c r="C14" s="22">
        <v>524.5</v>
      </c>
      <c r="D14" s="22">
        <v>320</v>
      </c>
      <c r="E14" s="22">
        <v>241</v>
      </c>
      <c r="F14" s="21">
        <v>75.3</v>
      </c>
      <c r="G14" s="21">
        <v>45.9</v>
      </c>
    </row>
    <row r="15" spans="1:8" s="3" customFormat="1" x14ac:dyDescent="0.2">
      <c r="A15" s="19" t="s">
        <v>16</v>
      </c>
      <c r="B15" s="22">
        <v>65.5</v>
      </c>
      <c r="C15" s="22">
        <v>65.5</v>
      </c>
      <c r="D15" s="22" t="s">
        <v>11</v>
      </c>
      <c r="E15" s="22">
        <v>25</v>
      </c>
      <c r="F15" s="21" t="s">
        <v>11</v>
      </c>
      <c r="G15" s="21">
        <v>38.200000000000003</v>
      </c>
    </row>
    <row r="16" spans="1:8" s="3" customFormat="1" x14ac:dyDescent="0.2">
      <c r="A16" s="19" t="s">
        <v>17</v>
      </c>
      <c r="B16" s="22">
        <v>5</v>
      </c>
      <c r="C16" s="22">
        <v>5</v>
      </c>
      <c r="D16" s="22">
        <v>5</v>
      </c>
      <c r="E16" s="22">
        <v>5</v>
      </c>
      <c r="F16" s="21">
        <v>100</v>
      </c>
      <c r="G16" s="21">
        <v>100</v>
      </c>
    </row>
    <row r="17" spans="1:7" s="3" customFormat="1" x14ac:dyDescent="0.2">
      <c r="A17" s="19" t="s">
        <v>18</v>
      </c>
      <c r="B17" s="22">
        <v>45</v>
      </c>
      <c r="C17" s="22">
        <v>45</v>
      </c>
      <c r="D17" s="22">
        <v>45</v>
      </c>
      <c r="E17" s="22" t="s">
        <v>11</v>
      </c>
      <c r="F17" s="21" t="s">
        <v>11</v>
      </c>
      <c r="G17" s="21" t="s">
        <v>11</v>
      </c>
    </row>
    <row r="18" spans="1:7" s="3" customFormat="1" x14ac:dyDescent="0.2">
      <c r="A18" s="19"/>
      <c r="B18" s="22"/>
      <c r="C18" s="22"/>
      <c r="D18" s="22"/>
      <c r="E18" s="22"/>
      <c r="F18" s="21"/>
      <c r="G18" s="21"/>
    </row>
    <row r="19" spans="1:7" s="2" customFormat="1" x14ac:dyDescent="0.2">
      <c r="A19" s="27" t="s">
        <v>20</v>
      </c>
      <c r="B19" s="28">
        <v>2677.7</v>
      </c>
      <c r="C19" s="28">
        <v>2677.7</v>
      </c>
      <c r="D19" s="28">
        <v>1300</v>
      </c>
      <c r="E19" s="28">
        <v>622</v>
      </c>
      <c r="F19" s="29">
        <v>47.8</v>
      </c>
      <c r="G19" s="29">
        <v>23.2</v>
      </c>
    </row>
    <row r="20" spans="1:7" s="3" customFormat="1" x14ac:dyDescent="0.2">
      <c r="A20" s="19" t="s">
        <v>21</v>
      </c>
      <c r="B20" s="22">
        <v>263</v>
      </c>
      <c r="C20" s="22">
        <v>263</v>
      </c>
      <c r="D20" s="22">
        <v>160</v>
      </c>
      <c r="E20" s="22">
        <v>115</v>
      </c>
      <c r="F20" s="21">
        <v>71.900000000000006</v>
      </c>
      <c r="G20" s="21">
        <v>43.7</v>
      </c>
    </row>
    <row r="21" spans="1:7" s="3" customFormat="1" x14ac:dyDescent="0.2">
      <c r="A21" s="19" t="s">
        <v>23</v>
      </c>
      <c r="B21" s="22">
        <v>1061.7</v>
      </c>
      <c r="C21" s="22">
        <v>1061.7</v>
      </c>
      <c r="D21" s="22">
        <v>586</v>
      </c>
      <c r="E21" s="22">
        <v>346</v>
      </c>
      <c r="F21" s="21">
        <v>59</v>
      </c>
      <c r="G21" s="21">
        <v>32.6</v>
      </c>
    </row>
    <row r="22" spans="1:7" s="3" customFormat="1" x14ac:dyDescent="0.2">
      <c r="A22" s="19" t="s">
        <v>24</v>
      </c>
      <c r="B22" s="22">
        <v>279</v>
      </c>
      <c r="C22" s="22">
        <v>279</v>
      </c>
      <c r="D22" s="22">
        <v>76</v>
      </c>
      <c r="E22" s="22">
        <v>56</v>
      </c>
      <c r="F22" s="21">
        <v>73.7</v>
      </c>
      <c r="G22" s="21">
        <v>20.100000000000001</v>
      </c>
    </row>
    <row r="23" spans="1:7" s="3" customFormat="1" x14ac:dyDescent="0.2">
      <c r="A23" s="19" t="s">
        <v>27</v>
      </c>
      <c r="B23" s="22">
        <v>656</v>
      </c>
      <c r="C23" s="22">
        <v>656</v>
      </c>
      <c r="D23" s="22">
        <v>415</v>
      </c>
      <c r="E23" s="22" t="s">
        <v>11</v>
      </c>
      <c r="F23" s="21" t="s">
        <v>11</v>
      </c>
      <c r="G23" s="21" t="s">
        <v>11</v>
      </c>
    </row>
    <row r="24" spans="1:7" s="3" customFormat="1" x14ac:dyDescent="0.2">
      <c r="A24" s="19" t="s">
        <v>30</v>
      </c>
      <c r="B24" s="22">
        <v>70</v>
      </c>
      <c r="C24" s="22">
        <v>70</v>
      </c>
      <c r="D24" s="22">
        <v>50</v>
      </c>
      <c r="E24" s="22" t="s">
        <v>11</v>
      </c>
      <c r="F24" s="21" t="s">
        <v>11</v>
      </c>
      <c r="G24" s="21" t="s">
        <v>11</v>
      </c>
    </row>
    <row r="25" spans="1:7" s="3" customFormat="1" x14ac:dyDescent="0.2">
      <c r="A25" s="19" t="s">
        <v>32</v>
      </c>
      <c r="B25" s="22">
        <v>153</v>
      </c>
      <c r="C25" s="22">
        <v>153</v>
      </c>
      <c r="D25" s="22">
        <v>13</v>
      </c>
      <c r="E25" s="22">
        <v>105</v>
      </c>
      <c r="F25" s="21">
        <v>807.7</v>
      </c>
      <c r="G25" s="21">
        <v>68.599999999999994</v>
      </c>
    </row>
    <row r="26" spans="1:7" s="3" customFormat="1" x14ac:dyDescent="0.2">
      <c r="A26" s="19"/>
      <c r="B26" s="22"/>
      <c r="C26" s="22"/>
      <c r="D26" s="22"/>
      <c r="E26" s="22"/>
      <c r="F26" s="21"/>
      <c r="G26" s="21"/>
    </row>
    <row r="27" spans="1:7" s="2" customFormat="1" x14ac:dyDescent="0.2">
      <c r="A27" s="27" t="s">
        <v>50</v>
      </c>
      <c r="B27" s="28">
        <v>1040</v>
      </c>
      <c r="C27" s="28">
        <v>1040</v>
      </c>
      <c r="D27" s="28">
        <v>825</v>
      </c>
      <c r="E27" s="28">
        <v>965</v>
      </c>
      <c r="F27" s="29">
        <v>117</v>
      </c>
      <c r="G27" s="29">
        <v>92.8</v>
      </c>
    </row>
    <row r="28" spans="1:7" s="3" customFormat="1" x14ac:dyDescent="0.2">
      <c r="A28" s="19" t="s">
        <v>51</v>
      </c>
      <c r="B28" s="22">
        <v>16</v>
      </c>
      <c r="C28" s="22">
        <v>16</v>
      </c>
      <c r="D28" s="22">
        <v>16</v>
      </c>
      <c r="E28" s="22">
        <v>16</v>
      </c>
      <c r="F28" s="21">
        <v>100</v>
      </c>
      <c r="G28" s="21">
        <v>100</v>
      </c>
    </row>
    <row r="29" spans="1:7" s="3" customFormat="1" x14ac:dyDescent="0.2">
      <c r="A29" s="19" t="s">
        <v>54</v>
      </c>
      <c r="B29" s="22">
        <v>268</v>
      </c>
      <c r="C29" s="22">
        <v>268</v>
      </c>
      <c r="D29" s="22">
        <v>153</v>
      </c>
      <c r="E29" s="22">
        <v>193</v>
      </c>
      <c r="F29" s="21">
        <v>126.1</v>
      </c>
      <c r="G29" s="21">
        <v>72</v>
      </c>
    </row>
    <row r="30" spans="1:7" s="3" customFormat="1" x14ac:dyDescent="0.2">
      <c r="A30" s="19" t="s">
        <v>55</v>
      </c>
      <c r="B30" s="22">
        <v>40</v>
      </c>
      <c r="C30" s="22">
        <v>40</v>
      </c>
      <c r="D30" s="22" t="s">
        <v>11</v>
      </c>
      <c r="E30" s="22">
        <v>40</v>
      </c>
      <c r="F30" s="21" t="s">
        <v>11</v>
      </c>
      <c r="G30" s="21">
        <v>100</v>
      </c>
    </row>
    <row r="31" spans="1:7" s="3" customFormat="1" x14ac:dyDescent="0.2">
      <c r="A31" s="19" t="s">
        <v>56</v>
      </c>
      <c r="B31" s="22">
        <v>699</v>
      </c>
      <c r="C31" s="22">
        <v>699</v>
      </c>
      <c r="D31" s="22">
        <v>611</v>
      </c>
      <c r="E31" s="22">
        <v>699</v>
      </c>
      <c r="F31" s="21">
        <v>114.4</v>
      </c>
      <c r="G31" s="21">
        <v>100</v>
      </c>
    </row>
    <row r="32" spans="1:7" s="3" customFormat="1" x14ac:dyDescent="0.2">
      <c r="A32" s="19" t="s">
        <v>58</v>
      </c>
      <c r="B32" s="22">
        <v>57</v>
      </c>
      <c r="C32" s="22">
        <v>57</v>
      </c>
      <c r="D32" s="22">
        <v>45</v>
      </c>
      <c r="E32" s="22">
        <v>57</v>
      </c>
      <c r="F32" s="21">
        <v>126.7</v>
      </c>
      <c r="G32" s="21">
        <v>100</v>
      </c>
    </row>
    <row r="33" spans="1:7" s="3" customFormat="1" x14ac:dyDescent="0.2">
      <c r="A33" s="19"/>
      <c r="B33" s="22"/>
      <c r="C33" s="22"/>
      <c r="D33" s="22"/>
      <c r="E33" s="22"/>
      <c r="F33" s="21"/>
      <c r="G33" s="21"/>
    </row>
    <row r="34" spans="1:7" s="2" customFormat="1" x14ac:dyDescent="0.2">
      <c r="A34" s="27" t="s">
        <v>61</v>
      </c>
      <c r="B34" s="28">
        <v>760</v>
      </c>
      <c r="C34" s="28">
        <v>760</v>
      </c>
      <c r="D34" s="28">
        <v>26</v>
      </c>
      <c r="E34" s="28">
        <v>27</v>
      </c>
      <c r="F34" s="29">
        <v>103.8</v>
      </c>
      <c r="G34" s="29">
        <v>3.6</v>
      </c>
    </row>
    <row r="35" spans="1:7" s="3" customFormat="1" x14ac:dyDescent="0.2">
      <c r="A35" s="19" t="s">
        <v>64</v>
      </c>
      <c r="B35" s="22">
        <v>203</v>
      </c>
      <c r="C35" s="22">
        <v>203</v>
      </c>
      <c r="D35" s="22">
        <v>26</v>
      </c>
      <c r="E35" s="22">
        <v>27</v>
      </c>
      <c r="F35" s="21">
        <v>103.8</v>
      </c>
      <c r="G35" s="21">
        <v>13.3</v>
      </c>
    </row>
    <row r="36" spans="1:7" s="3" customFormat="1" x14ac:dyDescent="0.2">
      <c r="A36" s="19"/>
      <c r="B36" s="22"/>
      <c r="C36" s="22"/>
      <c r="D36" s="22"/>
      <c r="E36" s="22"/>
      <c r="F36" s="21"/>
      <c r="G36" s="21"/>
    </row>
    <row r="37" spans="1:7" s="2" customFormat="1" x14ac:dyDescent="0.2">
      <c r="A37" s="27" t="s">
        <v>67</v>
      </c>
      <c r="B37" s="33">
        <v>7510</v>
      </c>
      <c r="C37" s="33">
        <v>7510</v>
      </c>
      <c r="D37" s="33">
        <v>2531</v>
      </c>
      <c r="E37" s="33">
        <v>4403</v>
      </c>
      <c r="F37" s="29">
        <v>174</v>
      </c>
      <c r="G37" s="29">
        <v>58.6</v>
      </c>
    </row>
    <row r="38" spans="1:7" s="3" customFormat="1" x14ac:dyDescent="0.2">
      <c r="A38" s="19" t="s">
        <v>68</v>
      </c>
      <c r="B38" s="20">
        <v>252</v>
      </c>
      <c r="C38" s="20">
        <v>252</v>
      </c>
      <c r="D38" s="20">
        <v>45</v>
      </c>
      <c r="E38" s="20">
        <v>200</v>
      </c>
      <c r="F38" s="21">
        <v>444.4</v>
      </c>
      <c r="G38" s="21">
        <v>79.400000000000006</v>
      </c>
    </row>
    <row r="39" spans="1:7" s="3" customFormat="1" x14ac:dyDescent="0.2">
      <c r="A39" s="19" t="s">
        <v>69</v>
      </c>
      <c r="B39" s="20">
        <v>1746</v>
      </c>
      <c r="C39" s="20">
        <v>1746</v>
      </c>
      <c r="D39" s="20">
        <v>776</v>
      </c>
      <c r="E39" s="20">
        <v>287</v>
      </c>
      <c r="F39" s="21">
        <v>37</v>
      </c>
      <c r="G39" s="21">
        <v>16.399999999999999</v>
      </c>
    </row>
    <row r="40" spans="1:7" s="3" customFormat="1" x14ac:dyDescent="0.2">
      <c r="A40" s="19" t="s">
        <v>71</v>
      </c>
      <c r="B40" s="20">
        <v>2071</v>
      </c>
      <c r="C40" s="20">
        <v>2071</v>
      </c>
      <c r="D40" s="20">
        <v>1171</v>
      </c>
      <c r="E40" s="20">
        <v>1151</v>
      </c>
      <c r="F40" s="21">
        <v>98.3</v>
      </c>
      <c r="G40" s="21">
        <v>55.6</v>
      </c>
    </row>
    <row r="41" spans="1:7" s="3" customFormat="1" x14ac:dyDescent="0.2">
      <c r="A41" s="19" t="s">
        <v>72</v>
      </c>
      <c r="B41" s="20">
        <v>1773</v>
      </c>
      <c r="C41" s="20">
        <v>1773</v>
      </c>
      <c r="D41" s="20">
        <v>107</v>
      </c>
      <c r="E41" s="20">
        <v>1771</v>
      </c>
      <c r="F41" s="21">
        <v>1655.1</v>
      </c>
      <c r="G41" s="21">
        <v>99.9</v>
      </c>
    </row>
    <row r="42" spans="1:7" s="3" customFormat="1" x14ac:dyDescent="0.2">
      <c r="A42" s="19" t="s">
        <v>73</v>
      </c>
      <c r="B42" s="20">
        <v>1088</v>
      </c>
      <c r="C42" s="20">
        <v>1088</v>
      </c>
      <c r="D42" s="20">
        <v>287</v>
      </c>
      <c r="E42" s="20">
        <v>841</v>
      </c>
      <c r="F42" s="21">
        <v>293</v>
      </c>
      <c r="G42" s="21">
        <v>77.3</v>
      </c>
    </row>
    <row r="43" spans="1:7" s="3" customFormat="1" x14ac:dyDescent="0.2">
      <c r="A43" s="19" t="s">
        <v>75</v>
      </c>
      <c r="B43" s="20">
        <v>153</v>
      </c>
      <c r="C43" s="20">
        <v>153</v>
      </c>
      <c r="D43" s="20">
        <v>145</v>
      </c>
      <c r="E43" s="20">
        <v>153</v>
      </c>
      <c r="F43" s="21">
        <v>105.5</v>
      </c>
      <c r="G43" s="21">
        <v>100</v>
      </c>
    </row>
    <row r="44" spans="1:7" s="3" customFormat="1" x14ac:dyDescent="0.2">
      <c r="B44" s="9"/>
      <c r="C44" s="9"/>
      <c r="D44" s="9"/>
      <c r="E44" s="9"/>
      <c r="F44" s="9"/>
      <c r="G44" s="9"/>
    </row>
    <row r="45" spans="1:7" s="3" customFormat="1" x14ac:dyDescent="0.2">
      <c r="B45" s="9"/>
      <c r="C45" s="9"/>
      <c r="D45" s="9"/>
      <c r="E45" s="9"/>
      <c r="F45" s="9"/>
      <c r="G45" s="9"/>
    </row>
    <row r="46" spans="1:7" s="3" customFormat="1" x14ac:dyDescent="0.2">
      <c r="B46" s="9"/>
      <c r="C46" s="9"/>
      <c r="D46" s="9"/>
      <c r="E46" s="9"/>
      <c r="F46" s="9"/>
      <c r="G46" s="9"/>
    </row>
    <row r="47" spans="1:7" s="3" customFormat="1" x14ac:dyDescent="0.2">
      <c r="B47" s="9"/>
      <c r="C47" s="9"/>
      <c r="D47" s="9"/>
      <c r="E47" s="9"/>
      <c r="F47" s="9"/>
      <c r="G47" s="9"/>
    </row>
    <row r="48" spans="1:7" s="3" customFormat="1" x14ac:dyDescent="0.2">
      <c r="A48" s="65" t="s">
        <v>108</v>
      </c>
      <c r="B48" s="78"/>
      <c r="C48" s="78"/>
      <c r="D48" s="78"/>
      <c r="E48" s="78"/>
      <c r="F48" s="78"/>
      <c r="G48" s="78"/>
    </row>
    <row r="49" spans="1:7" s="3" customFormat="1" ht="13.5" customHeight="1" x14ac:dyDescent="0.2">
      <c r="B49" s="9"/>
      <c r="C49" s="9"/>
      <c r="D49" s="9"/>
      <c r="E49" s="9"/>
      <c r="F49" s="9"/>
      <c r="G49" s="9" t="s">
        <v>89</v>
      </c>
    </row>
    <row r="50" spans="1:7" s="3" customFormat="1" ht="13.5" customHeight="1" x14ac:dyDescent="0.2">
      <c r="A50" s="67" t="s">
        <v>117</v>
      </c>
      <c r="B50" s="14" t="s">
        <v>1</v>
      </c>
      <c r="C50" s="31"/>
      <c r="D50" s="80" t="s">
        <v>90</v>
      </c>
      <c r="E50" s="81"/>
      <c r="F50" s="80" t="s">
        <v>91</v>
      </c>
      <c r="G50" s="81"/>
    </row>
    <row r="51" spans="1:7" s="3" customFormat="1" ht="13.5" customHeight="1" x14ac:dyDescent="0.2">
      <c r="A51" s="68"/>
      <c r="B51" s="23" t="s">
        <v>8</v>
      </c>
      <c r="C51" s="34" t="s">
        <v>7</v>
      </c>
      <c r="D51" s="23" t="s">
        <v>92</v>
      </c>
      <c r="E51" s="34" t="s">
        <v>93</v>
      </c>
      <c r="F51" s="23" t="s">
        <v>8</v>
      </c>
      <c r="G51" s="23" t="s">
        <v>7</v>
      </c>
    </row>
    <row r="52" spans="1:7" s="3" customFormat="1" ht="13.5" customHeight="1" x14ac:dyDescent="0.2">
      <c r="A52" s="69"/>
      <c r="B52" s="17">
        <v>1</v>
      </c>
      <c r="C52" s="17">
        <v>2</v>
      </c>
      <c r="D52" s="17">
        <v>3</v>
      </c>
      <c r="E52" s="17">
        <v>4</v>
      </c>
      <c r="F52" s="17">
        <v>5</v>
      </c>
      <c r="G52" s="17">
        <v>6</v>
      </c>
    </row>
    <row r="53" spans="1:7" s="3" customFormat="1" ht="13.5" customHeight="1" x14ac:dyDescent="0.2">
      <c r="A53" s="34"/>
      <c r="B53" s="1"/>
      <c r="C53" s="1"/>
      <c r="D53" s="1"/>
      <c r="E53" s="1"/>
      <c r="F53" s="1"/>
      <c r="G53" s="1"/>
    </row>
    <row r="54" spans="1:7" s="2" customFormat="1" x14ac:dyDescent="0.2">
      <c r="A54" s="27" t="s">
        <v>10</v>
      </c>
      <c r="B54" s="28">
        <v>59883.8</v>
      </c>
      <c r="C54" s="28">
        <f>C56+C64+C72+C79+C82</f>
        <v>68562.5</v>
      </c>
      <c r="D54" s="33">
        <v>114.5</v>
      </c>
      <c r="E54" s="28">
        <v>8678.7000000000007</v>
      </c>
      <c r="F54" s="33">
        <v>11.6</v>
      </c>
      <c r="G54" s="33">
        <v>10.7</v>
      </c>
    </row>
    <row r="55" spans="1:7" s="2" customFormat="1" x14ac:dyDescent="0.2">
      <c r="A55" s="27"/>
      <c r="B55" s="28"/>
      <c r="C55" s="28"/>
      <c r="D55" s="29"/>
      <c r="E55" s="28"/>
      <c r="F55" s="29"/>
      <c r="G55" s="29"/>
    </row>
    <row r="56" spans="1:7" s="2" customFormat="1" x14ac:dyDescent="0.2">
      <c r="A56" s="27" t="s">
        <v>12</v>
      </c>
      <c r="B56" s="28">
        <v>3460</v>
      </c>
      <c r="C56" s="28">
        <v>4244</v>
      </c>
      <c r="D56" s="29">
        <v>122.7</v>
      </c>
      <c r="E56" s="28">
        <v>784</v>
      </c>
      <c r="F56" s="29">
        <v>7.1</v>
      </c>
      <c r="G56" s="29">
        <v>11.7</v>
      </c>
    </row>
    <row r="57" spans="1:7" s="3" customFormat="1" x14ac:dyDescent="0.2">
      <c r="A57" s="19" t="s">
        <v>13</v>
      </c>
      <c r="B57" s="22">
        <v>595</v>
      </c>
      <c r="C57" s="22">
        <v>832</v>
      </c>
      <c r="D57" s="21">
        <v>139.80000000000001</v>
      </c>
      <c r="E57" s="22">
        <v>237</v>
      </c>
      <c r="F57" s="21">
        <v>6</v>
      </c>
      <c r="G57" s="21">
        <v>8.3000000000000007</v>
      </c>
    </row>
    <row r="58" spans="1:7" s="3" customFormat="1" x14ac:dyDescent="0.2">
      <c r="A58" s="19" t="s">
        <v>14</v>
      </c>
      <c r="B58" s="22">
        <v>360</v>
      </c>
      <c r="C58" s="22">
        <v>396</v>
      </c>
      <c r="D58" s="21">
        <v>110</v>
      </c>
      <c r="E58" s="22">
        <v>36</v>
      </c>
      <c r="F58" s="21">
        <v>20</v>
      </c>
      <c r="G58" s="21">
        <v>22</v>
      </c>
    </row>
    <row r="59" spans="1:7" s="3" customFormat="1" x14ac:dyDescent="0.2">
      <c r="A59" s="19" t="s">
        <v>15</v>
      </c>
      <c r="B59" s="22">
        <v>2046</v>
      </c>
      <c r="C59" s="22">
        <v>2938</v>
      </c>
      <c r="D59" s="21">
        <v>143.6</v>
      </c>
      <c r="E59" s="22">
        <v>892</v>
      </c>
      <c r="F59" s="21">
        <v>6.4</v>
      </c>
      <c r="G59" s="21">
        <v>12.2</v>
      </c>
    </row>
    <row r="60" spans="1:7" s="3" customFormat="1" x14ac:dyDescent="0.2">
      <c r="A60" s="19" t="s">
        <v>16</v>
      </c>
      <c r="B60" s="22" t="s">
        <v>11</v>
      </c>
      <c r="C60" s="22">
        <v>375</v>
      </c>
      <c r="D60" s="21" t="s">
        <v>11</v>
      </c>
      <c r="E60" s="22">
        <v>375</v>
      </c>
      <c r="F60" s="21" t="s">
        <v>11</v>
      </c>
      <c r="G60" s="21">
        <v>15</v>
      </c>
    </row>
    <row r="61" spans="1:7" s="3" customFormat="1" x14ac:dyDescent="0.2">
      <c r="A61" s="19" t="s">
        <v>17</v>
      </c>
      <c r="B61" s="22">
        <v>76</v>
      </c>
      <c r="C61" s="22">
        <v>78</v>
      </c>
      <c r="D61" s="21">
        <v>102.6</v>
      </c>
      <c r="E61" s="22">
        <v>2</v>
      </c>
      <c r="F61" s="21">
        <v>15.2</v>
      </c>
      <c r="G61" s="21">
        <v>15.6</v>
      </c>
    </row>
    <row r="62" spans="1:7" s="3" customFormat="1" x14ac:dyDescent="0.2">
      <c r="A62" s="19" t="s">
        <v>18</v>
      </c>
      <c r="B62" s="22">
        <v>383</v>
      </c>
      <c r="C62" s="22" t="s">
        <v>11</v>
      </c>
      <c r="D62" s="21" t="s">
        <v>11</v>
      </c>
      <c r="E62" s="22">
        <v>-383</v>
      </c>
      <c r="F62" s="21">
        <v>8.5</v>
      </c>
      <c r="G62" s="21" t="s">
        <v>11</v>
      </c>
    </row>
    <row r="63" spans="1:7" s="3" customFormat="1" x14ac:dyDescent="0.2">
      <c r="A63" s="19"/>
      <c r="B63" s="22"/>
      <c r="C63" s="22"/>
      <c r="D63" s="21"/>
      <c r="E63" s="22"/>
      <c r="F63" s="21"/>
      <c r="G63" s="21"/>
    </row>
    <row r="64" spans="1:7" s="2" customFormat="1" x14ac:dyDescent="0.2">
      <c r="A64" s="27" t="s">
        <v>20</v>
      </c>
      <c r="B64" s="28">
        <v>22268.799999999999</v>
      </c>
      <c r="C64" s="28">
        <v>6583</v>
      </c>
      <c r="D64" s="29">
        <v>29.6</v>
      </c>
      <c r="E64" s="28">
        <v>-15685.8</v>
      </c>
      <c r="F64" s="29">
        <v>17.100000000000001</v>
      </c>
      <c r="G64" s="29">
        <v>10.6</v>
      </c>
    </row>
    <row r="65" spans="1:7" s="3" customFormat="1" x14ac:dyDescent="0.2">
      <c r="A65" s="19" t="s">
        <v>21</v>
      </c>
      <c r="B65" s="22">
        <v>1315</v>
      </c>
      <c r="C65" s="22">
        <v>985</v>
      </c>
      <c r="D65" s="21">
        <v>74.900000000000006</v>
      </c>
      <c r="E65" s="22">
        <v>-330</v>
      </c>
      <c r="F65" s="21">
        <v>8.1999999999999993</v>
      </c>
      <c r="G65" s="21">
        <v>8.6</v>
      </c>
    </row>
    <row r="66" spans="1:7" s="3" customFormat="1" x14ac:dyDescent="0.2">
      <c r="A66" s="19" t="s">
        <v>23</v>
      </c>
      <c r="B66" s="22">
        <v>8588</v>
      </c>
      <c r="C66" s="22">
        <v>3418</v>
      </c>
      <c r="D66" s="21">
        <v>39.799999999999997</v>
      </c>
      <c r="E66" s="22">
        <v>-5170</v>
      </c>
      <c r="F66" s="21">
        <v>14.7</v>
      </c>
      <c r="G66" s="21">
        <v>9.9</v>
      </c>
    </row>
    <row r="67" spans="1:7" s="3" customFormat="1" x14ac:dyDescent="0.2">
      <c r="A67" s="19" t="s">
        <v>24</v>
      </c>
      <c r="B67" s="22">
        <v>1233.8</v>
      </c>
      <c r="C67" s="22">
        <v>950</v>
      </c>
      <c r="D67" s="21">
        <v>77</v>
      </c>
      <c r="E67" s="22">
        <v>-283.8</v>
      </c>
      <c r="F67" s="21">
        <v>16.2</v>
      </c>
      <c r="G67" s="21">
        <v>17</v>
      </c>
    </row>
    <row r="68" spans="1:7" s="3" customFormat="1" x14ac:dyDescent="0.2">
      <c r="A68" s="19" t="s">
        <v>27</v>
      </c>
      <c r="B68" s="22">
        <v>9980</v>
      </c>
      <c r="C68" s="22" t="s">
        <v>11</v>
      </c>
      <c r="D68" s="21" t="s">
        <v>11</v>
      </c>
      <c r="E68" s="22">
        <v>-9980</v>
      </c>
      <c r="F68" s="21">
        <v>24</v>
      </c>
      <c r="G68" s="21" t="s">
        <v>11</v>
      </c>
    </row>
    <row r="69" spans="1:7" s="3" customFormat="1" x14ac:dyDescent="0.2">
      <c r="A69" s="19" t="s">
        <v>30</v>
      </c>
      <c r="B69" s="22">
        <v>800</v>
      </c>
      <c r="C69" s="22" t="s">
        <v>11</v>
      </c>
      <c r="D69" s="21" t="s">
        <v>11</v>
      </c>
      <c r="E69" s="22">
        <v>-800</v>
      </c>
      <c r="F69" s="21">
        <v>16</v>
      </c>
      <c r="G69" s="21" t="s">
        <v>11</v>
      </c>
    </row>
    <row r="70" spans="1:7" s="3" customFormat="1" x14ac:dyDescent="0.2">
      <c r="A70" s="19" t="s">
        <v>32</v>
      </c>
      <c r="B70" s="22">
        <v>352</v>
      </c>
      <c r="C70" s="22">
        <v>1230</v>
      </c>
      <c r="D70" s="21">
        <v>349.4</v>
      </c>
      <c r="E70" s="22">
        <v>878</v>
      </c>
      <c r="F70" s="21">
        <v>27.1</v>
      </c>
      <c r="G70" s="21">
        <v>11.7</v>
      </c>
    </row>
    <row r="71" spans="1:7" s="3" customFormat="1" x14ac:dyDescent="0.2">
      <c r="A71" s="19"/>
      <c r="B71" s="22"/>
      <c r="C71" s="22"/>
      <c r="D71" s="21"/>
      <c r="E71" s="22"/>
      <c r="F71" s="21"/>
      <c r="G71" s="21"/>
    </row>
    <row r="72" spans="1:7" s="2" customFormat="1" x14ac:dyDescent="0.2">
      <c r="A72" s="27" t="s">
        <v>50</v>
      </c>
      <c r="B72" s="28">
        <v>13758</v>
      </c>
      <c r="C72" s="28">
        <v>14572.5</v>
      </c>
      <c r="D72" s="29">
        <v>105.9</v>
      </c>
      <c r="E72" s="28">
        <v>814.5</v>
      </c>
      <c r="F72" s="29">
        <v>16.7</v>
      </c>
      <c r="G72" s="29">
        <v>15.1</v>
      </c>
    </row>
    <row r="73" spans="1:7" s="3" customFormat="1" x14ac:dyDescent="0.2">
      <c r="A73" s="19" t="s">
        <v>51</v>
      </c>
      <c r="B73" s="22">
        <v>168</v>
      </c>
      <c r="C73" s="22">
        <v>168</v>
      </c>
      <c r="D73" s="21">
        <v>100</v>
      </c>
      <c r="E73" s="22" t="s">
        <v>11</v>
      </c>
      <c r="F73" s="21">
        <v>10.5</v>
      </c>
      <c r="G73" s="21">
        <v>10.5</v>
      </c>
    </row>
    <row r="74" spans="1:7" s="3" customFormat="1" x14ac:dyDescent="0.2">
      <c r="A74" s="19" t="s">
        <v>54</v>
      </c>
      <c r="B74" s="22">
        <v>4050</v>
      </c>
      <c r="C74" s="22">
        <v>2823</v>
      </c>
      <c r="D74" s="21">
        <v>69.7</v>
      </c>
      <c r="E74" s="22">
        <v>-1227</v>
      </c>
      <c r="F74" s="21">
        <v>26.5</v>
      </c>
      <c r="G74" s="21">
        <v>14.6</v>
      </c>
    </row>
    <row r="75" spans="1:7" s="3" customFormat="1" x14ac:dyDescent="0.2">
      <c r="A75" s="19" t="s">
        <v>55</v>
      </c>
      <c r="B75" s="22" t="s">
        <v>11</v>
      </c>
      <c r="C75" s="22">
        <v>380</v>
      </c>
      <c r="D75" s="21" t="s">
        <v>11</v>
      </c>
      <c r="E75" s="22">
        <v>380</v>
      </c>
      <c r="F75" s="21" t="s">
        <v>11</v>
      </c>
      <c r="G75" s="21">
        <v>9.5</v>
      </c>
    </row>
    <row r="76" spans="1:7" s="3" customFormat="1" x14ac:dyDescent="0.2">
      <c r="A76" s="19" t="s">
        <v>56</v>
      </c>
      <c r="B76" s="22">
        <v>9061</v>
      </c>
      <c r="C76" s="22">
        <v>10703</v>
      </c>
      <c r="D76" s="21">
        <v>118.1</v>
      </c>
      <c r="E76" s="22">
        <v>1642</v>
      </c>
      <c r="F76" s="21">
        <v>14.8</v>
      </c>
      <c r="G76" s="21">
        <v>15.3</v>
      </c>
    </row>
    <row r="77" spans="1:7" s="3" customFormat="1" x14ac:dyDescent="0.2">
      <c r="A77" s="19" t="s">
        <v>58</v>
      </c>
      <c r="B77" s="22">
        <v>479</v>
      </c>
      <c r="C77" s="22">
        <v>878.5</v>
      </c>
      <c r="D77" s="21">
        <v>183.4</v>
      </c>
      <c r="E77" s="22">
        <v>399.5</v>
      </c>
      <c r="F77" s="21">
        <v>10.6</v>
      </c>
      <c r="G77" s="21">
        <v>15.4</v>
      </c>
    </row>
    <row r="78" spans="1:7" s="3" customFormat="1" x14ac:dyDescent="0.2">
      <c r="A78" s="19"/>
      <c r="B78" s="22"/>
      <c r="C78" s="22"/>
      <c r="D78" s="21"/>
      <c r="E78" s="22"/>
      <c r="F78" s="21"/>
      <c r="G78" s="21"/>
    </row>
    <row r="79" spans="1:7" s="2" customFormat="1" x14ac:dyDescent="0.2">
      <c r="A79" s="27" t="s">
        <v>61</v>
      </c>
      <c r="B79" s="28">
        <v>280</v>
      </c>
      <c r="C79" s="28">
        <v>294</v>
      </c>
      <c r="D79" s="29">
        <v>105</v>
      </c>
      <c r="E79" s="28">
        <v>14</v>
      </c>
      <c r="F79" s="29">
        <v>10.8</v>
      </c>
      <c r="G79" s="29">
        <v>10.9</v>
      </c>
    </row>
    <row r="80" spans="1:7" s="3" customFormat="1" x14ac:dyDescent="0.2">
      <c r="A80" s="19" t="s">
        <v>64</v>
      </c>
      <c r="B80" s="22">
        <v>280</v>
      </c>
      <c r="C80" s="22">
        <v>294</v>
      </c>
      <c r="D80" s="21">
        <v>105</v>
      </c>
      <c r="E80" s="22">
        <v>14</v>
      </c>
      <c r="F80" s="21">
        <v>10.8</v>
      </c>
      <c r="G80" s="21">
        <v>10.9</v>
      </c>
    </row>
    <row r="81" spans="1:7" s="3" customFormat="1" x14ac:dyDescent="0.2">
      <c r="A81" s="19"/>
      <c r="B81" s="22"/>
      <c r="C81" s="22"/>
      <c r="D81" s="21"/>
      <c r="E81" s="22"/>
      <c r="F81" s="21"/>
      <c r="G81" s="21"/>
    </row>
    <row r="82" spans="1:7" s="2" customFormat="1" x14ac:dyDescent="0.2">
      <c r="A82" s="27" t="s">
        <v>67</v>
      </c>
      <c r="B82" s="28">
        <v>20117</v>
      </c>
      <c r="C82" s="33">
        <v>42869</v>
      </c>
      <c r="D82" s="33">
        <v>213.1</v>
      </c>
      <c r="E82" s="33">
        <v>22752</v>
      </c>
      <c r="F82" s="29">
        <v>7.9</v>
      </c>
      <c r="G82" s="29">
        <v>9.6999999999999993</v>
      </c>
    </row>
    <row r="83" spans="1:7" s="3" customFormat="1" x14ac:dyDescent="0.2">
      <c r="A83" s="19" t="s">
        <v>68</v>
      </c>
      <c r="B83" s="22">
        <v>585</v>
      </c>
      <c r="C83" s="20">
        <v>1200</v>
      </c>
      <c r="D83" s="20">
        <v>205.1</v>
      </c>
      <c r="E83" s="20">
        <v>615</v>
      </c>
      <c r="F83" s="21">
        <v>13</v>
      </c>
      <c r="G83" s="21">
        <v>6</v>
      </c>
    </row>
    <row r="84" spans="1:7" s="3" customFormat="1" x14ac:dyDescent="0.2">
      <c r="A84" s="19" t="s">
        <v>69</v>
      </c>
      <c r="B84" s="22">
        <v>4656</v>
      </c>
      <c r="C84" s="20">
        <v>1964</v>
      </c>
      <c r="D84" s="20">
        <v>42.2</v>
      </c>
      <c r="E84" s="20">
        <v>-2692</v>
      </c>
      <c r="F84" s="21">
        <v>6</v>
      </c>
      <c r="G84" s="21">
        <v>6.8</v>
      </c>
    </row>
    <row r="85" spans="1:7" s="3" customFormat="1" x14ac:dyDescent="0.2">
      <c r="A85" s="19" t="s">
        <v>71</v>
      </c>
      <c r="B85" s="22">
        <v>11222</v>
      </c>
      <c r="C85" s="20">
        <v>13189</v>
      </c>
      <c r="D85" s="20">
        <v>117.5</v>
      </c>
      <c r="E85" s="20">
        <v>1967</v>
      </c>
      <c r="F85" s="21">
        <v>9.6</v>
      </c>
      <c r="G85" s="21">
        <v>11.5</v>
      </c>
    </row>
    <row r="86" spans="1:7" s="3" customFormat="1" x14ac:dyDescent="0.2">
      <c r="A86" s="19" t="s">
        <v>72</v>
      </c>
      <c r="B86" s="22">
        <v>180</v>
      </c>
      <c r="C86" s="20">
        <v>15491</v>
      </c>
      <c r="D86" s="20">
        <v>8606.1</v>
      </c>
      <c r="E86" s="20">
        <v>15311</v>
      </c>
      <c r="F86" s="21">
        <v>1.7</v>
      </c>
      <c r="G86" s="21">
        <v>8.6999999999999993</v>
      </c>
    </row>
    <row r="87" spans="1:7" s="3" customFormat="1" x14ac:dyDescent="0.2">
      <c r="A87" s="19" t="s">
        <v>73</v>
      </c>
      <c r="B87" s="22">
        <v>2103</v>
      </c>
      <c r="C87" s="20">
        <v>9435</v>
      </c>
      <c r="D87" s="20">
        <v>448.6</v>
      </c>
      <c r="E87" s="20">
        <v>7332</v>
      </c>
      <c r="F87" s="21">
        <v>7.3</v>
      </c>
      <c r="G87" s="21">
        <v>11.2</v>
      </c>
    </row>
    <row r="88" spans="1:7" s="3" customFormat="1" x14ac:dyDescent="0.2">
      <c r="A88" s="19" t="s">
        <v>75</v>
      </c>
      <c r="B88" s="22">
        <v>1371</v>
      </c>
      <c r="C88" s="20">
        <v>1590</v>
      </c>
      <c r="D88" s="20">
        <v>116</v>
      </c>
      <c r="E88" s="20">
        <v>219</v>
      </c>
      <c r="F88" s="21">
        <v>9.5</v>
      </c>
      <c r="G88" s="21">
        <v>10.4</v>
      </c>
    </row>
    <row r="89" spans="1:7" s="3" customFormat="1" x14ac:dyDescent="0.2">
      <c r="B89" s="9"/>
      <c r="C89" s="9"/>
      <c r="D89" s="9"/>
      <c r="E89" s="9"/>
      <c r="F89" s="9"/>
      <c r="G89" s="9"/>
    </row>
    <row r="90" spans="1:7" s="3" customFormat="1" x14ac:dyDescent="0.2">
      <c r="B90" s="9"/>
      <c r="C90" s="9"/>
      <c r="D90" s="9"/>
      <c r="E90" s="9"/>
      <c r="F90" s="9"/>
      <c r="G90" s="9"/>
    </row>
  </sheetData>
  <mergeCells count="13">
    <mergeCell ref="F5:F6"/>
    <mergeCell ref="G5:G6"/>
    <mergeCell ref="A50:A52"/>
    <mergeCell ref="A2:G2"/>
    <mergeCell ref="D5:E5"/>
    <mergeCell ref="B4:G4"/>
    <mergeCell ref="A48:G48"/>
    <mergeCell ref="D50:E50"/>
    <mergeCell ref="F50:G50"/>
    <mergeCell ref="A3:G3"/>
    <mergeCell ref="A4:A6"/>
    <mergeCell ref="B5:B6"/>
    <mergeCell ref="C5:C6"/>
  </mergeCells>
  <hyperlinks>
    <hyperlink ref="A1" location="содержание!A1" display="Содержание" xr:uid="{BD053441-6ECA-425F-AC9A-F51D43B7E180}"/>
  </hyperlink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5A616-27A9-40A3-B9C5-0B896A217ED6}">
  <dimension ref="A1:H16"/>
  <sheetViews>
    <sheetView workbookViewId="0">
      <selection activeCell="B30" sqref="B30"/>
    </sheetView>
  </sheetViews>
  <sheetFormatPr defaultRowHeight="12.75" x14ac:dyDescent="0.2"/>
  <cols>
    <col min="1" max="1" width="33" customWidth="1"/>
  </cols>
  <sheetData>
    <row r="1" spans="1:8" s="3" customFormat="1" ht="13.5" customHeight="1" x14ac:dyDescent="0.2">
      <c r="A1" s="59" t="s">
        <v>147</v>
      </c>
      <c r="H1"/>
    </row>
    <row r="2" spans="1:8" s="3" customFormat="1" x14ac:dyDescent="0.2">
      <c r="A2" s="65" t="s">
        <v>109</v>
      </c>
      <c r="B2" s="65"/>
      <c r="C2" s="65"/>
      <c r="D2" s="65"/>
      <c r="E2" s="65"/>
      <c r="F2" s="65"/>
      <c r="G2" s="65"/>
    </row>
    <row r="3" spans="1:8" s="3" customFormat="1" x14ac:dyDescent="0.2">
      <c r="B3" s="9"/>
      <c r="C3" s="9"/>
      <c r="D3" s="9"/>
      <c r="E3" s="9" t="s">
        <v>89</v>
      </c>
      <c r="F3" s="9"/>
    </row>
    <row r="4" spans="1:8" s="41" customFormat="1" ht="15.75" customHeight="1" x14ac:dyDescent="0.2">
      <c r="A4" s="67" t="s">
        <v>117</v>
      </c>
      <c r="B4" s="38" t="s">
        <v>1</v>
      </c>
      <c r="C4" s="40"/>
      <c r="D4" s="80" t="s">
        <v>90</v>
      </c>
      <c r="E4" s="81"/>
      <c r="F4" s="84"/>
      <c r="G4" s="84"/>
    </row>
    <row r="5" spans="1:8" s="34" customFormat="1" x14ac:dyDescent="0.2">
      <c r="A5" s="68"/>
      <c r="B5" s="67" t="s">
        <v>8</v>
      </c>
      <c r="C5" s="67" t="s">
        <v>7</v>
      </c>
      <c r="D5" s="67" t="s">
        <v>92</v>
      </c>
      <c r="E5" s="67" t="s">
        <v>93</v>
      </c>
      <c r="F5" s="84"/>
      <c r="G5" s="84"/>
    </row>
    <row r="6" spans="1:8" s="34" customFormat="1" x14ac:dyDescent="0.2">
      <c r="A6" s="69"/>
      <c r="B6" s="69"/>
      <c r="C6" s="69"/>
      <c r="D6" s="69"/>
      <c r="E6" s="69"/>
      <c r="F6" s="84"/>
      <c r="G6" s="84"/>
    </row>
    <row r="7" spans="1:8" s="3" customFormat="1" x14ac:dyDescent="0.2">
      <c r="A7" s="5"/>
      <c r="B7" s="17">
        <v>1</v>
      </c>
      <c r="C7" s="17">
        <v>2</v>
      </c>
      <c r="D7" s="17">
        <v>3</v>
      </c>
      <c r="E7" s="17">
        <v>4</v>
      </c>
      <c r="F7" s="1"/>
      <c r="G7" s="1"/>
    </row>
    <row r="8" spans="1:8" s="3" customFormat="1" x14ac:dyDescent="0.2">
      <c r="B8" s="1"/>
      <c r="C8" s="1"/>
      <c r="D8" s="42"/>
      <c r="E8" s="1"/>
      <c r="F8" s="1"/>
      <c r="G8" s="1"/>
    </row>
    <row r="9" spans="1:8" s="2" customFormat="1" x14ac:dyDescent="0.2">
      <c r="A9" s="27" t="s">
        <v>10</v>
      </c>
      <c r="B9" s="33">
        <v>2200</v>
      </c>
      <c r="C9" s="33">
        <v>1836</v>
      </c>
      <c r="D9" s="29">
        <v>83.5</v>
      </c>
      <c r="E9" s="33">
        <v>-364</v>
      </c>
      <c r="F9" s="29"/>
      <c r="G9" s="29"/>
    </row>
    <row r="10" spans="1:8" s="2" customFormat="1" x14ac:dyDescent="0.2">
      <c r="A10" s="27"/>
      <c r="B10" s="33"/>
      <c r="C10" s="33"/>
      <c r="D10" s="29"/>
      <c r="E10" s="33"/>
      <c r="F10" s="29"/>
      <c r="G10" s="29"/>
    </row>
    <row r="11" spans="1:8" s="2" customFormat="1" x14ac:dyDescent="0.2">
      <c r="A11" s="27" t="s">
        <v>12</v>
      </c>
      <c r="B11" s="33">
        <v>280</v>
      </c>
      <c r="C11" s="33">
        <v>336</v>
      </c>
      <c r="D11" s="29">
        <v>120</v>
      </c>
      <c r="E11" s="33">
        <v>56</v>
      </c>
      <c r="F11" s="29"/>
      <c r="G11" s="29"/>
    </row>
    <row r="12" spans="1:8" s="3" customFormat="1" x14ac:dyDescent="0.2">
      <c r="A12" s="19" t="s">
        <v>14</v>
      </c>
      <c r="B12" s="20">
        <v>280</v>
      </c>
      <c r="C12" s="20">
        <v>336</v>
      </c>
      <c r="D12" s="21">
        <v>120</v>
      </c>
      <c r="E12" s="20">
        <v>56</v>
      </c>
      <c r="F12" s="21"/>
      <c r="G12" s="21"/>
    </row>
    <row r="13" spans="1:8" s="3" customFormat="1" x14ac:dyDescent="0.2">
      <c r="A13" s="19"/>
      <c r="B13" s="20"/>
      <c r="C13" s="20"/>
      <c r="D13" s="21"/>
      <c r="E13" s="20"/>
      <c r="F13" s="21"/>
      <c r="G13" s="21"/>
    </row>
    <row r="14" spans="1:8" s="2" customFormat="1" x14ac:dyDescent="0.2">
      <c r="A14" s="27" t="s">
        <v>50</v>
      </c>
      <c r="B14" s="33">
        <v>1920</v>
      </c>
      <c r="C14" s="33">
        <v>1500</v>
      </c>
      <c r="D14" s="29">
        <v>78.099999999999994</v>
      </c>
      <c r="E14" s="33">
        <v>-420</v>
      </c>
      <c r="F14" s="29"/>
      <c r="G14" s="29"/>
    </row>
    <row r="15" spans="1:8" s="3" customFormat="1" x14ac:dyDescent="0.2">
      <c r="A15" s="19" t="s">
        <v>56</v>
      </c>
      <c r="B15" s="20">
        <v>1920</v>
      </c>
      <c r="C15" s="20">
        <v>1500</v>
      </c>
      <c r="D15" s="21">
        <v>78.099999999999994</v>
      </c>
      <c r="E15" s="20">
        <v>-420</v>
      </c>
      <c r="F15" s="21"/>
      <c r="G15" s="21"/>
    </row>
    <row r="16" spans="1:8" s="3" customFormat="1" x14ac:dyDescent="0.2">
      <c r="B16" s="9"/>
      <c r="C16" s="9"/>
      <c r="D16" s="9"/>
      <c r="E16" s="9"/>
      <c r="F16" s="9"/>
      <c r="G16" s="9"/>
    </row>
  </sheetData>
  <mergeCells count="10">
    <mergeCell ref="A2:G2"/>
    <mergeCell ref="D4:E4"/>
    <mergeCell ref="F4:G4"/>
    <mergeCell ref="B5:B6"/>
    <mergeCell ref="C5:C6"/>
    <mergeCell ref="D5:D6"/>
    <mergeCell ref="E5:E6"/>
    <mergeCell ref="F5:F6"/>
    <mergeCell ref="G5:G6"/>
    <mergeCell ref="A4:A6"/>
  </mergeCells>
  <hyperlinks>
    <hyperlink ref="A1" location="содержание!A1" display="Содержание" xr:uid="{21881CFE-2B2A-4B19-BF2E-FF418EA83842}"/>
  </hyperlink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CB1D47-6EEC-4E67-A383-419DA77B4DE4}">
  <dimension ref="A1:H83"/>
  <sheetViews>
    <sheetView workbookViewId="0"/>
  </sheetViews>
  <sheetFormatPr defaultRowHeight="12.75" x14ac:dyDescent="0.2"/>
  <cols>
    <col min="1" max="1" width="33.140625" customWidth="1"/>
  </cols>
  <sheetData>
    <row r="1" spans="1:8" s="3" customFormat="1" ht="13.5" customHeight="1" x14ac:dyDescent="0.2">
      <c r="A1" s="59" t="s">
        <v>147</v>
      </c>
      <c r="H1"/>
    </row>
    <row r="2" spans="1:8" s="3" customFormat="1" x14ac:dyDescent="0.2">
      <c r="A2" s="65" t="s">
        <v>111</v>
      </c>
      <c r="B2" s="78"/>
      <c r="C2" s="78"/>
      <c r="D2" s="78"/>
      <c r="E2" s="78"/>
      <c r="F2" s="78"/>
      <c r="G2" s="78"/>
    </row>
    <row r="3" spans="1:8" s="3" customFormat="1" ht="11.25" customHeight="1" x14ac:dyDescent="0.2">
      <c r="A3" s="66" t="s">
        <v>83</v>
      </c>
      <c r="B3" s="66"/>
      <c r="C3" s="66"/>
      <c r="D3" s="66"/>
      <c r="E3" s="66"/>
      <c r="F3" s="66"/>
      <c r="G3" s="66"/>
    </row>
    <row r="4" spans="1:8" s="3" customFormat="1" ht="12" customHeight="1" x14ac:dyDescent="0.2">
      <c r="A4" s="67" t="s">
        <v>117</v>
      </c>
      <c r="B4" s="70" t="s">
        <v>1</v>
      </c>
      <c r="C4" s="71"/>
      <c r="D4" s="71"/>
      <c r="E4" s="71"/>
      <c r="F4" s="71"/>
      <c r="G4" s="72"/>
    </row>
    <row r="5" spans="1:8" s="3" customFormat="1" ht="24.75" customHeight="1" x14ac:dyDescent="0.2">
      <c r="A5" s="68"/>
      <c r="B5" s="25" t="s">
        <v>2</v>
      </c>
      <c r="C5" s="25" t="s">
        <v>3</v>
      </c>
      <c r="D5" s="77" t="s">
        <v>4</v>
      </c>
      <c r="E5" s="77"/>
      <c r="F5" s="25" t="s">
        <v>5</v>
      </c>
      <c r="G5" s="73" t="s">
        <v>126</v>
      </c>
    </row>
    <row r="6" spans="1:8" s="3" customFormat="1" ht="12.75" customHeight="1" x14ac:dyDescent="0.2">
      <c r="A6" s="69"/>
      <c r="B6" s="24" t="s">
        <v>7</v>
      </c>
      <c r="C6" s="24" t="s">
        <v>7</v>
      </c>
      <c r="D6" s="24" t="s">
        <v>8</v>
      </c>
      <c r="E6" s="24" t="s">
        <v>7</v>
      </c>
      <c r="F6" s="24" t="s">
        <v>8</v>
      </c>
      <c r="G6" s="74"/>
    </row>
    <row r="7" spans="1:8" s="3" customFormat="1" ht="13.5" customHeight="1" x14ac:dyDescent="0.2">
      <c r="A7" s="5"/>
      <c r="B7" s="32">
        <v>1</v>
      </c>
      <c r="C7" s="32">
        <v>2</v>
      </c>
      <c r="D7" s="32">
        <v>3</v>
      </c>
      <c r="E7" s="32">
        <v>4</v>
      </c>
      <c r="F7" s="32">
        <v>5</v>
      </c>
      <c r="G7" s="32" t="s">
        <v>121</v>
      </c>
    </row>
    <row r="8" spans="1:8" s="3" customFormat="1" ht="13.5" customHeight="1" x14ac:dyDescent="0.2">
      <c r="B8" s="34"/>
      <c r="C8" s="34"/>
      <c r="D8" s="34"/>
      <c r="E8" s="34"/>
      <c r="F8" s="34"/>
      <c r="G8" s="34"/>
    </row>
    <row r="9" spans="1:8" s="2" customFormat="1" x14ac:dyDescent="0.2">
      <c r="A9" s="27" t="s">
        <v>10</v>
      </c>
      <c r="B9" s="28">
        <v>66656.899999999994</v>
      </c>
      <c r="C9" s="28">
        <v>66656.899999999994</v>
      </c>
      <c r="D9" s="28">
        <v>19856</v>
      </c>
      <c r="E9" s="28">
        <f>E11+E19+E33+E42+E47+E57+E64+E78+E80</f>
        <v>21242.63</v>
      </c>
      <c r="F9" s="29">
        <f>E9/D9*100</f>
        <v>106.98343070104754</v>
      </c>
      <c r="G9" s="29">
        <f>E9/C9*100</f>
        <v>31.868613751914658</v>
      </c>
    </row>
    <row r="10" spans="1:8" s="2" customFormat="1" x14ac:dyDescent="0.2">
      <c r="A10" s="27"/>
      <c r="B10" s="28"/>
      <c r="C10" s="28"/>
      <c r="D10" s="28"/>
      <c r="E10" s="28"/>
      <c r="F10" s="29"/>
      <c r="G10" s="29"/>
    </row>
    <row r="11" spans="1:8" s="2" customFormat="1" x14ac:dyDescent="0.2">
      <c r="A11" s="27" t="s">
        <v>12</v>
      </c>
      <c r="B11" s="28">
        <v>2589.4</v>
      </c>
      <c r="C11" s="28">
        <v>2589.4</v>
      </c>
      <c r="D11" s="28">
        <v>1644</v>
      </c>
      <c r="E11" s="33">
        <v>1784</v>
      </c>
      <c r="F11" s="29">
        <v>108.5</v>
      </c>
      <c r="G11" s="29">
        <v>68.900000000000006</v>
      </c>
    </row>
    <row r="12" spans="1:8" s="3" customFormat="1" x14ac:dyDescent="0.2">
      <c r="A12" s="19" t="s">
        <v>13</v>
      </c>
      <c r="B12" s="22">
        <v>349</v>
      </c>
      <c r="C12" s="22">
        <v>349</v>
      </c>
      <c r="D12" s="22">
        <v>113</v>
      </c>
      <c r="E12" s="20">
        <v>115</v>
      </c>
      <c r="F12" s="21">
        <v>101.8</v>
      </c>
      <c r="G12" s="21">
        <v>33</v>
      </c>
    </row>
    <row r="13" spans="1:8" s="3" customFormat="1" x14ac:dyDescent="0.2">
      <c r="A13" s="19" t="s">
        <v>14</v>
      </c>
      <c r="B13" s="22">
        <v>1338.4</v>
      </c>
      <c r="C13" s="22">
        <v>1338.4</v>
      </c>
      <c r="D13" s="22">
        <v>802</v>
      </c>
      <c r="E13" s="20">
        <v>857</v>
      </c>
      <c r="F13" s="21">
        <v>106.9</v>
      </c>
      <c r="G13" s="21">
        <v>64</v>
      </c>
    </row>
    <row r="14" spans="1:8" s="3" customFormat="1" x14ac:dyDescent="0.2">
      <c r="A14" s="19" t="s">
        <v>15</v>
      </c>
      <c r="B14" s="22">
        <v>620</v>
      </c>
      <c r="C14" s="22">
        <v>620</v>
      </c>
      <c r="D14" s="22">
        <v>450</v>
      </c>
      <c r="E14" s="20">
        <v>541</v>
      </c>
      <c r="F14" s="21">
        <v>120.2</v>
      </c>
      <c r="G14" s="21">
        <v>87.3</v>
      </c>
    </row>
    <row r="15" spans="1:8" s="3" customFormat="1" x14ac:dyDescent="0.2">
      <c r="A15" s="19" t="s">
        <v>16</v>
      </c>
      <c r="B15" s="22">
        <v>137</v>
      </c>
      <c r="C15" s="22">
        <v>137</v>
      </c>
      <c r="D15" s="22">
        <v>107</v>
      </c>
      <c r="E15" s="20">
        <v>100</v>
      </c>
      <c r="F15" s="21">
        <v>93.5</v>
      </c>
      <c r="G15" s="21">
        <v>73</v>
      </c>
    </row>
    <row r="16" spans="1:8" s="3" customFormat="1" x14ac:dyDescent="0.2">
      <c r="A16" s="19" t="s">
        <v>17</v>
      </c>
      <c r="B16" s="22">
        <v>36</v>
      </c>
      <c r="C16" s="22">
        <v>36</v>
      </c>
      <c r="D16" s="22">
        <v>36</v>
      </c>
      <c r="E16" s="20">
        <v>26</v>
      </c>
      <c r="F16" s="21">
        <v>72.2</v>
      </c>
      <c r="G16" s="21">
        <v>72.2</v>
      </c>
    </row>
    <row r="17" spans="1:7" s="3" customFormat="1" x14ac:dyDescent="0.2">
      <c r="A17" s="19" t="s">
        <v>18</v>
      </c>
      <c r="B17" s="22">
        <v>245</v>
      </c>
      <c r="C17" s="22">
        <v>245</v>
      </c>
      <c r="D17" s="22">
        <v>243</v>
      </c>
      <c r="E17" s="20">
        <v>245</v>
      </c>
      <c r="F17" s="21">
        <v>100.8</v>
      </c>
      <c r="G17" s="21">
        <v>100</v>
      </c>
    </row>
    <row r="18" spans="1:7" s="3" customFormat="1" x14ac:dyDescent="0.2">
      <c r="A18" s="19"/>
      <c r="B18" s="22"/>
      <c r="C18" s="22"/>
      <c r="D18" s="22"/>
      <c r="E18" s="22"/>
      <c r="F18" s="21"/>
      <c r="G18" s="21"/>
    </row>
    <row r="19" spans="1:7" s="2" customFormat="1" x14ac:dyDescent="0.2">
      <c r="A19" s="27" t="s">
        <v>20</v>
      </c>
      <c r="B19" s="28">
        <v>8872.42</v>
      </c>
      <c r="C19" s="28">
        <v>8872.42</v>
      </c>
      <c r="D19" s="28">
        <v>4657</v>
      </c>
      <c r="E19" s="28">
        <v>5041.33</v>
      </c>
      <c r="F19" s="29">
        <v>108.3</v>
      </c>
      <c r="G19" s="29">
        <v>56.8</v>
      </c>
    </row>
    <row r="20" spans="1:7" s="3" customFormat="1" x14ac:dyDescent="0.2">
      <c r="A20" s="19" t="s">
        <v>21</v>
      </c>
      <c r="B20" s="22">
        <v>578</v>
      </c>
      <c r="C20" s="22">
        <v>578</v>
      </c>
      <c r="D20" s="22">
        <v>273</v>
      </c>
      <c r="E20" s="22">
        <v>432</v>
      </c>
      <c r="F20" s="21">
        <v>158.19999999999999</v>
      </c>
      <c r="G20" s="21">
        <v>74.7</v>
      </c>
    </row>
    <row r="21" spans="1:7" s="3" customFormat="1" x14ac:dyDescent="0.2">
      <c r="A21" s="19" t="s">
        <v>22</v>
      </c>
      <c r="B21" s="22">
        <v>399</v>
      </c>
      <c r="C21" s="22">
        <v>399</v>
      </c>
      <c r="D21" s="22">
        <v>195</v>
      </c>
      <c r="E21" s="22">
        <v>331</v>
      </c>
      <c r="F21" s="21">
        <v>169.7</v>
      </c>
      <c r="G21" s="21">
        <v>83</v>
      </c>
    </row>
    <row r="22" spans="1:7" s="3" customFormat="1" x14ac:dyDescent="0.2">
      <c r="A22" s="19" t="s">
        <v>23</v>
      </c>
      <c r="B22" s="22">
        <v>2343.84</v>
      </c>
      <c r="C22" s="22">
        <v>2343.84</v>
      </c>
      <c r="D22" s="22">
        <v>1035</v>
      </c>
      <c r="E22" s="22">
        <v>1359</v>
      </c>
      <c r="F22" s="21">
        <v>131.30000000000001</v>
      </c>
      <c r="G22" s="21">
        <v>58</v>
      </c>
    </row>
    <row r="23" spans="1:7" s="3" customFormat="1" x14ac:dyDescent="0.2">
      <c r="A23" s="19" t="s">
        <v>24</v>
      </c>
      <c r="B23" s="22">
        <v>1569</v>
      </c>
      <c r="C23" s="22">
        <v>1569</v>
      </c>
      <c r="D23" s="22">
        <v>1210</v>
      </c>
      <c r="E23" s="22">
        <v>996</v>
      </c>
      <c r="F23" s="21">
        <v>82.3</v>
      </c>
      <c r="G23" s="21">
        <v>63.5</v>
      </c>
    </row>
    <row r="24" spans="1:7" s="3" customFormat="1" x14ac:dyDescent="0.2">
      <c r="A24" s="19" t="s">
        <v>25</v>
      </c>
      <c r="B24" s="22">
        <v>120</v>
      </c>
      <c r="C24" s="22">
        <v>120</v>
      </c>
      <c r="D24" s="22">
        <v>120</v>
      </c>
      <c r="E24" s="22">
        <v>120</v>
      </c>
      <c r="F24" s="21">
        <v>100</v>
      </c>
      <c r="G24" s="21">
        <v>100</v>
      </c>
    </row>
    <row r="25" spans="1:7" s="3" customFormat="1" x14ac:dyDescent="0.2">
      <c r="A25" s="19" t="s">
        <v>26</v>
      </c>
      <c r="B25" s="22">
        <v>7</v>
      </c>
      <c r="C25" s="22">
        <v>7</v>
      </c>
      <c r="D25" s="22">
        <v>7</v>
      </c>
      <c r="E25" s="22">
        <v>7</v>
      </c>
      <c r="F25" s="21">
        <v>100</v>
      </c>
      <c r="G25" s="21">
        <v>100</v>
      </c>
    </row>
    <row r="26" spans="1:7" s="3" customFormat="1" x14ac:dyDescent="0.2">
      <c r="A26" s="19" t="s">
        <v>27</v>
      </c>
      <c r="B26" s="22">
        <v>1408</v>
      </c>
      <c r="C26" s="22">
        <v>1408</v>
      </c>
      <c r="D26" s="22">
        <v>1078</v>
      </c>
      <c r="E26" s="22">
        <v>1157</v>
      </c>
      <c r="F26" s="21">
        <v>107.3</v>
      </c>
      <c r="G26" s="21">
        <v>82.2</v>
      </c>
    </row>
    <row r="27" spans="1:7" s="3" customFormat="1" x14ac:dyDescent="0.2">
      <c r="A27" s="19" t="s">
        <v>30</v>
      </c>
      <c r="B27" s="22">
        <v>2068</v>
      </c>
      <c r="C27" s="22">
        <v>2068</v>
      </c>
      <c r="D27" s="22">
        <v>758</v>
      </c>
      <c r="E27" s="22">
        <v>865</v>
      </c>
      <c r="F27" s="21">
        <v>114.1</v>
      </c>
      <c r="G27" s="21">
        <v>41.8</v>
      </c>
    </row>
    <row r="28" spans="1:7" s="3" customFormat="1" x14ac:dyDescent="0.2">
      <c r="A28" s="19" t="s">
        <v>32</v>
      </c>
      <c r="B28" s="22">
        <v>59.05</v>
      </c>
      <c r="C28" s="22">
        <v>59.05</v>
      </c>
      <c r="D28" s="22">
        <v>128</v>
      </c>
      <c r="E28" s="22">
        <v>58.8</v>
      </c>
      <c r="F28" s="21">
        <v>45.9</v>
      </c>
      <c r="G28" s="21">
        <v>99.6</v>
      </c>
    </row>
    <row r="29" spans="1:7" s="3" customFormat="1" x14ac:dyDescent="0.2">
      <c r="A29" s="19" t="s">
        <v>33</v>
      </c>
      <c r="B29" s="22">
        <v>19</v>
      </c>
      <c r="C29" s="22">
        <v>19</v>
      </c>
      <c r="D29" s="22">
        <v>12</v>
      </c>
      <c r="E29" s="22">
        <v>12</v>
      </c>
      <c r="F29" s="21">
        <v>100</v>
      </c>
      <c r="G29" s="21">
        <v>63.2</v>
      </c>
    </row>
    <row r="30" spans="1:7" s="3" customFormat="1" x14ac:dyDescent="0.2">
      <c r="A30" s="19" t="s">
        <v>34</v>
      </c>
      <c r="B30" s="22">
        <v>11</v>
      </c>
      <c r="C30" s="22">
        <v>11</v>
      </c>
      <c r="D30" s="22">
        <v>11</v>
      </c>
      <c r="E30" s="22">
        <v>10</v>
      </c>
      <c r="F30" s="21">
        <v>90.9</v>
      </c>
      <c r="G30" s="21">
        <v>90.9</v>
      </c>
    </row>
    <row r="31" spans="1:7" s="3" customFormat="1" x14ac:dyDescent="0.2">
      <c r="A31" s="19" t="s">
        <v>35</v>
      </c>
      <c r="B31" s="22">
        <v>31.53</v>
      </c>
      <c r="C31" s="22">
        <v>31.53</v>
      </c>
      <c r="D31" s="22">
        <v>32</v>
      </c>
      <c r="E31" s="22">
        <v>31.53</v>
      </c>
      <c r="F31" s="21">
        <v>98.5</v>
      </c>
      <c r="G31" s="21">
        <v>100</v>
      </c>
    </row>
    <row r="32" spans="1:7" s="3" customFormat="1" x14ac:dyDescent="0.2">
      <c r="A32" s="19"/>
      <c r="B32" s="22"/>
      <c r="C32" s="22"/>
      <c r="D32" s="22"/>
      <c r="E32" s="22"/>
      <c r="F32" s="21"/>
      <c r="G32" s="21"/>
    </row>
    <row r="33" spans="1:7" s="2" customFormat="1" x14ac:dyDescent="0.2">
      <c r="A33" s="27" t="s">
        <v>36</v>
      </c>
      <c r="B33" s="28">
        <v>21370.98</v>
      </c>
      <c r="C33" s="28">
        <v>21370.98</v>
      </c>
      <c r="D33" s="28">
        <v>951</v>
      </c>
      <c r="E33" s="28">
        <v>1538.5</v>
      </c>
      <c r="F33" s="29">
        <v>161.80000000000001</v>
      </c>
      <c r="G33" s="29">
        <v>7.2</v>
      </c>
    </row>
    <row r="34" spans="1:7" s="3" customFormat="1" x14ac:dyDescent="0.2">
      <c r="A34" s="19" t="s">
        <v>37</v>
      </c>
      <c r="B34" s="22">
        <v>8692</v>
      </c>
      <c r="C34" s="22">
        <v>8692</v>
      </c>
      <c r="D34" s="22">
        <v>293</v>
      </c>
      <c r="E34" s="22">
        <v>597</v>
      </c>
      <c r="F34" s="21">
        <v>203.8</v>
      </c>
      <c r="G34" s="21">
        <v>6.9</v>
      </c>
    </row>
    <row r="35" spans="1:7" s="3" customFormat="1" x14ac:dyDescent="0.2">
      <c r="A35" s="19" t="s">
        <v>38</v>
      </c>
      <c r="B35" s="22">
        <v>4120</v>
      </c>
      <c r="C35" s="22">
        <v>4120</v>
      </c>
      <c r="D35" s="22">
        <v>150</v>
      </c>
      <c r="E35" s="22">
        <v>164</v>
      </c>
      <c r="F35" s="21">
        <v>109.3</v>
      </c>
      <c r="G35" s="21">
        <v>4</v>
      </c>
    </row>
    <row r="36" spans="1:7" s="3" customFormat="1" x14ac:dyDescent="0.2">
      <c r="A36" s="19" t="s">
        <v>39</v>
      </c>
      <c r="B36" s="22">
        <v>1696</v>
      </c>
      <c r="C36" s="22">
        <v>1696</v>
      </c>
      <c r="D36" s="22">
        <v>300</v>
      </c>
      <c r="E36" s="22">
        <v>540</v>
      </c>
      <c r="F36" s="21">
        <v>180</v>
      </c>
      <c r="G36" s="21">
        <v>31.8</v>
      </c>
    </row>
    <row r="37" spans="1:7" s="3" customFormat="1" x14ac:dyDescent="0.2">
      <c r="A37" s="19" t="s">
        <v>41</v>
      </c>
      <c r="B37" s="22">
        <v>2311.8000000000002</v>
      </c>
      <c r="C37" s="22">
        <v>2311.8000000000002</v>
      </c>
      <c r="D37" s="22">
        <v>150</v>
      </c>
      <c r="E37" s="22">
        <v>164</v>
      </c>
      <c r="F37" s="21">
        <v>109.3</v>
      </c>
      <c r="G37" s="21">
        <v>7.1</v>
      </c>
    </row>
    <row r="38" spans="1:7" s="3" customFormat="1" x14ac:dyDescent="0.2">
      <c r="A38" s="19" t="s">
        <v>42</v>
      </c>
      <c r="B38" s="22">
        <v>3910.18</v>
      </c>
      <c r="C38" s="22">
        <v>3910.18</v>
      </c>
      <c r="D38" s="22">
        <v>15</v>
      </c>
      <c r="E38" s="22">
        <v>12</v>
      </c>
      <c r="F38" s="21">
        <v>80</v>
      </c>
      <c r="G38" s="21">
        <v>0.3</v>
      </c>
    </row>
    <row r="39" spans="1:7" s="3" customFormat="1" x14ac:dyDescent="0.2">
      <c r="A39" s="19" t="s">
        <v>43</v>
      </c>
      <c r="B39" s="22">
        <v>569</v>
      </c>
      <c r="C39" s="22">
        <v>569</v>
      </c>
      <c r="D39" s="22">
        <v>26</v>
      </c>
      <c r="E39" s="22">
        <v>44.5</v>
      </c>
      <c r="F39" s="21">
        <v>171.2</v>
      </c>
      <c r="G39" s="21">
        <v>7.8</v>
      </c>
    </row>
    <row r="40" spans="1:7" s="3" customFormat="1" x14ac:dyDescent="0.2">
      <c r="A40" s="19" t="s">
        <v>44</v>
      </c>
      <c r="B40" s="22">
        <v>72</v>
      </c>
      <c r="C40" s="22">
        <v>72</v>
      </c>
      <c r="D40" s="22">
        <v>17</v>
      </c>
      <c r="E40" s="22">
        <v>17</v>
      </c>
      <c r="F40" s="21">
        <v>100</v>
      </c>
      <c r="G40" s="21">
        <v>23.6</v>
      </c>
    </row>
    <row r="41" spans="1:7" s="3" customFormat="1" x14ac:dyDescent="0.2">
      <c r="A41" s="19"/>
      <c r="B41" s="22"/>
      <c r="C41" s="22"/>
      <c r="D41" s="22"/>
      <c r="E41" s="22"/>
      <c r="F41" s="21"/>
      <c r="G41" s="21"/>
    </row>
    <row r="42" spans="1:7" s="2" customFormat="1" x14ac:dyDescent="0.2">
      <c r="A42" s="27" t="s">
        <v>45</v>
      </c>
      <c r="B42" s="28">
        <v>5057.1000000000004</v>
      </c>
      <c r="C42" s="28">
        <v>5057.1000000000004</v>
      </c>
      <c r="D42" s="28">
        <v>184</v>
      </c>
      <c r="E42" s="33">
        <v>163</v>
      </c>
      <c r="F42" s="29">
        <v>88.6</v>
      </c>
      <c r="G42" s="29">
        <v>3.2</v>
      </c>
    </row>
    <row r="43" spans="1:7" s="3" customFormat="1" x14ac:dyDescent="0.2">
      <c r="A43" s="19" t="s">
        <v>46</v>
      </c>
      <c r="B43" s="22">
        <v>187</v>
      </c>
      <c r="C43" s="22">
        <v>187</v>
      </c>
      <c r="D43" s="22">
        <v>28</v>
      </c>
      <c r="E43" s="20">
        <v>38</v>
      </c>
      <c r="F43" s="21">
        <v>135.69999999999999</v>
      </c>
      <c r="G43" s="21">
        <v>20.3</v>
      </c>
    </row>
    <row r="44" spans="1:7" s="3" customFormat="1" x14ac:dyDescent="0.2">
      <c r="A44" s="19" t="s">
        <v>47</v>
      </c>
      <c r="B44" s="22">
        <v>600</v>
      </c>
      <c r="C44" s="22">
        <v>600</v>
      </c>
      <c r="D44" s="22">
        <v>115</v>
      </c>
      <c r="E44" s="20">
        <v>100</v>
      </c>
      <c r="F44" s="21">
        <v>87</v>
      </c>
      <c r="G44" s="21">
        <v>16.7</v>
      </c>
    </row>
    <row r="45" spans="1:7" s="3" customFormat="1" x14ac:dyDescent="0.2">
      <c r="A45" s="19" t="s">
        <v>48</v>
      </c>
      <c r="B45" s="22">
        <v>2306.1</v>
      </c>
      <c r="C45" s="22">
        <v>2306.1</v>
      </c>
      <c r="D45" s="22">
        <v>41</v>
      </c>
      <c r="E45" s="20">
        <v>25</v>
      </c>
      <c r="F45" s="21">
        <v>61</v>
      </c>
      <c r="G45" s="21">
        <v>1.1000000000000001</v>
      </c>
    </row>
    <row r="46" spans="1:7" s="3" customFormat="1" x14ac:dyDescent="0.2">
      <c r="A46" s="19"/>
      <c r="B46" s="22"/>
      <c r="C46" s="22"/>
      <c r="D46" s="22"/>
      <c r="E46" s="22"/>
      <c r="F46" s="21"/>
      <c r="G46" s="21"/>
    </row>
    <row r="47" spans="1:7" s="2" customFormat="1" x14ac:dyDescent="0.2">
      <c r="A47" s="27" t="s">
        <v>50</v>
      </c>
      <c r="B47" s="28">
        <v>13006</v>
      </c>
      <c r="C47" s="28">
        <v>13006</v>
      </c>
      <c r="D47" s="28">
        <v>5590</v>
      </c>
      <c r="E47" s="33">
        <v>5889</v>
      </c>
      <c r="F47" s="29">
        <v>105.3</v>
      </c>
      <c r="G47" s="29">
        <v>45.3</v>
      </c>
    </row>
    <row r="48" spans="1:7" s="3" customFormat="1" x14ac:dyDescent="0.2">
      <c r="A48" s="19" t="s">
        <v>51</v>
      </c>
      <c r="B48" s="22">
        <v>1662</v>
      </c>
      <c r="C48" s="22">
        <v>1662</v>
      </c>
      <c r="D48" s="22">
        <v>371</v>
      </c>
      <c r="E48" s="20">
        <v>457</v>
      </c>
      <c r="F48" s="21">
        <v>123.2</v>
      </c>
      <c r="G48" s="21">
        <v>27.5</v>
      </c>
    </row>
    <row r="49" spans="1:7" s="3" customFormat="1" x14ac:dyDescent="0.2">
      <c r="A49" s="19" t="s">
        <v>52</v>
      </c>
      <c r="B49" s="22">
        <v>1724</v>
      </c>
      <c r="C49" s="22">
        <v>1724</v>
      </c>
      <c r="D49" s="22">
        <v>1685</v>
      </c>
      <c r="E49" s="20">
        <v>1724</v>
      </c>
      <c r="F49" s="21">
        <v>102.3</v>
      </c>
      <c r="G49" s="21">
        <v>100</v>
      </c>
    </row>
    <row r="50" spans="1:7" s="3" customFormat="1" x14ac:dyDescent="0.2">
      <c r="A50" s="19" t="s">
        <v>53</v>
      </c>
      <c r="B50" s="22">
        <v>1340</v>
      </c>
      <c r="C50" s="22">
        <v>1340</v>
      </c>
      <c r="D50" s="22">
        <v>131</v>
      </c>
      <c r="E50" s="20">
        <v>158</v>
      </c>
      <c r="F50" s="21">
        <v>120.6</v>
      </c>
      <c r="G50" s="21">
        <v>11.8</v>
      </c>
    </row>
    <row r="51" spans="1:7" s="3" customFormat="1" x14ac:dyDescent="0.2">
      <c r="A51" s="19" t="s">
        <v>54</v>
      </c>
      <c r="B51" s="22">
        <v>1465</v>
      </c>
      <c r="C51" s="22">
        <v>1465</v>
      </c>
      <c r="D51" s="22">
        <v>998</v>
      </c>
      <c r="E51" s="20">
        <v>1099</v>
      </c>
      <c r="F51" s="21">
        <v>110.1</v>
      </c>
      <c r="G51" s="21">
        <v>75</v>
      </c>
    </row>
    <row r="52" spans="1:7" s="3" customFormat="1" x14ac:dyDescent="0.2">
      <c r="A52" s="19" t="s">
        <v>55</v>
      </c>
      <c r="B52" s="22">
        <v>40</v>
      </c>
      <c r="C52" s="22">
        <v>40</v>
      </c>
      <c r="D52" s="22">
        <v>38</v>
      </c>
      <c r="E52" s="20">
        <v>40</v>
      </c>
      <c r="F52" s="21">
        <v>105.3</v>
      </c>
      <c r="G52" s="21">
        <v>100</v>
      </c>
    </row>
    <row r="53" spans="1:7" s="3" customFormat="1" x14ac:dyDescent="0.2">
      <c r="A53" s="19" t="s">
        <v>56</v>
      </c>
      <c r="B53" s="22">
        <v>3225</v>
      </c>
      <c r="C53" s="22">
        <v>3225</v>
      </c>
      <c r="D53" s="22">
        <v>1664</v>
      </c>
      <c r="E53" s="20">
        <v>1705</v>
      </c>
      <c r="F53" s="21">
        <v>102.5</v>
      </c>
      <c r="G53" s="21">
        <v>52.9</v>
      </c>
    </row>
    <row r="54" spans="1:7" s="3" customFormat="1" x14ac:dyDescent="0.2">
      <c r="A54" s="19" t="s">
        <v>58</v>
      </c>
      <c r="B54" s="22">
        <v>1239</v>
      </c>
      <c r="C54" s="22">
        <v>1239</v>
      </c>
      <c r="D54" s="22">
        <v>741</v>
      </c>
      <c r="E54" s="20">
        <v>746</v>
      </c>
      <c r="F54" s="21">
        <v>100.7</v>
      </c>
      <c r="G54" s="21">
        <v>60.2</v>
      </c>
    </row>
    <row r="55" spans="1:7" s="3" customFormat="1" x14ac:dyDescent="0.2">
      <c r="A55" s="19" t="s">
        <v>59</v>
      </c>
      <c r="B55" s="22">
        <v>5</v>
      </c>
      <c r="C55" s="22">
        <v>5</v>
      </c>
      <c r="D55" s="22">
        <v>5</v>
      </c>
      <c r="E55" s="20">
        <v>5</v>
      </c>
      <c r="F55" s="21">
        <v>100</v>
      </c>
      <c r="G55" s="21">
        <v>100</v>
      </c>
    </row>
    <row r="56" spans="1:7" s="3" customFormat="1" x14ac:dyDescent="0.2">
      <c r="A56" s="19"/>
      <c r="B56" s="22"/>
      <c r="C56" s="22"/>
      <c r="D56" s="22"/>
      <c r="E56" s="22"/>
      <c r="F56" s="21"/>
      <c r="G56" s="21"/>
    </row>
    <row r="57" spans="1:7" s="2" customFormat="1" x14ac:dyDescent="0.2">
      <c r="A57" s="27" t="s">
        <v>61</v>
      </c>
      <c r="B57" s="28">
        <v>7178</v>
      </c>
      <c r="C57" s="28">
        <v>7178</v>
      </c>
      <c r="D57" s="28">
        <v>1495</v>
      </c>
      <c r="E57" s="28">
        <v>1466</v>
      </c>
      <c r="F57" s="29">
        <v>98.1</v>
      </c>
      <c r="G57" s="29">
        <v>20.399999999999999</v>
      </c>
    </row>
    <row r="58" spans="1:7" s="3" customFormat="1" x14ac:dyDescent="0.2">
      <c r="A58" s="19" t="s">
        <v>62</v>
      </c>
      <c r="B58" s="22">
        <v>707</v>
      </c>
      <c r="C58" s="22">
        <v>707</v>
      </c>
      <c r="D58" s="22">
        <v>197</v>
      </c>
      <c r="E58" s="22">
        <v>198</v>
      </c>
      <c r="F58" s="21">
        <v>100.5</v>
      </c>
      <c r="G58" s="21">
        <v>28</v>
      </c>
    </row>
    <row r="59" spans="1:7" s="3" customFormat="1" x14ac:dyDescent="0.2">
      <c r="A59" s="19" t="s">
        <v>63</v>
      </c>
      <c r="B59" s="22">
        <v>1401</v>
      </c>
      <c r="C59" s="22">
        <v>1401</v>
      </c>
      <c r="D59" s="22">
        <v>435</v>
      </c>
      <c r="E59" s="22">
        <v>397</v>
      </c>
      <c r="F59" s="21">
        <v>91.3</v>
      </c>
      <c r="G59" s="21">
        <v>28.3</v>
      </c>
    </row>
    <row r="60" spans="1:7" s="3" customFormat="1" x14ac:dyDescent="0.2">
      <c r="A60" s="19" t="s">
        <v>64</v>
      </c>
      <c r="B60" s="22">
        <v>1398</v>
      </c>
      <c r="C60" s="22">
        <v>1398</v>
      </c>
      <c r="D60" s="22">
        <v>605</v>
      </c>
      <c r="E60" s="22">
        <v>609</v>
      </c>
      <c r="F60" s="21">
        <v>100.7</v>
      </c>
      <c r="G60" s="21">
        <v>43.6</v>
      </c>
    </row>
    <row r="61" spans="1:7" s="3" customFormat="1" x14ac:dyDescent="0.2">
      <c r="A61" s="19" t="s">
        <v>65</v>
      </c>
      <c r="B61" s="22">
        <v>3612</v>
      </c>
      <c r="C61" s="22">
        <v>3612</v>
      </c>
      <c r="D61" s="22">
        <v>242</v>
      </c>
      <c r="E61" s="22">
        <v>246</v>
      </c>
      <c r="F61" s="21">
        <v>101.7</v>
      </c>
      <c r="G61" s="21">
        <v>6.8</v>
      </c>
    </row>
    <row r="62" spans="1:7" s="3" customFormat="1" x14ac:dyDescent="0.2">
      <c r="A62" s="19" t="s">
        <v>66</v>
      </c>
      <c r="B62" s="22">
        <v>60</v>
      </c>
      <c r="C62" s="22">
        <v>60</v>
      </c>
      <c r="D62" s="22">
        <v>16</v>
      </c>
      <c r="E62" s="22">
        <v>16</v>
      </c>
      <c r="F62" s="21">
        <v>100</v>
      </c>
      <c r="G62" s="21">
        <v>26.7</v>
      </c>
    </row>
    <row r="63" spans="1:7" s="3" customFormat="1" x14ac:dyDescent="0.2">
      <c r="A63" s="19"/>
      <c r="B63" s="22"/>
      <c r="C63" s="22"/>
      <c r="D63" s="22"/>
      <c r="E63" s="22"/>
      <c r="F63" s="21"/>
      <c r="G63" s="21"/>
    </row>
    <row r="64" spans="1:7" s="2" customFormat="1" x14ac:dyDescent="0.2">
      <c r="A64" s="27" t="s">
        <v>67</v>
      </c>
      <c r="B64" s="28">
        <v>8135</v>
      </c>
      <c r="C64" s="28">
        <v>8135</v>
      </c>
      <c r="D64" s="33">
        <v>5098</v>
      </c>
      <c r="E64" s="33">
        <v>5128</v>
      </c>
      <c r="F64" s="29">
        <v>100.6</v>
      </c>
      <c r="G64" s="29">
        <v>63</v>
      </c>
    </row>
    <row r="65" spans="1:7" s="3" customFormat="1" x14ac:dyDescent="0.2">
      <c r="A65" s="19" t="s">
        <v>68</v>
      </c>
      <c r="B65" s="22">
        <v>963</v>
      </c>
      <c r="C65" s="22">
        <v>963</v>
      </c>
      <c r="D65" s="20">
        <v>690</v>
      </c>
      <c r="E65" s="20">
        <v>692</v>
      </c>
      <c r="F65" s="21">
        <v>100.3</v>
      </c>
      <c r="G65" s="21">
        <v>71.900000000000006</v>
      </c>
    </row>
    <row r="66" spans="1:7" s="3" customFormat="1" x14ac:dyDescent="0.2">
      <c r="A66" s="19" t="s">
        <v>69</v>
      </c>
      <c r="B66" s="22">
        <v>693</v>
      </c>
      <c r="C66" s="22">
        <v>693</v>
      </c>
      <c r="D66" s="20">
        <v>317</v>
      </c>
      <c r="E66" s="20">
        <v>289</v>
      </c>
      <c r="F66" s="21">
        <v>91.2</v>
      </c>
      <c r="G66" s="21">
        <v>41.7</v>
      </c>
    </row>
    <row r="67" spans="1:7" s="3" customFormat="1" x14ac:dyDescent="0.2">
      <c r="A67" s="19" t="s">
        <v>70</v>
      </c>
      <c r="B67" s="22">
        <v>660</v>
      </c>
      <c r="C67" s="22">
        <v>660</v>
      </c>
      <c r="D67" s="20">
        <v>135</v>
      </c>
      <c r="E67" s="20">
        <v>137</v>
      </c>
      <c r="F67" s="21">
        <v>101.5</v>
      </c>
      <c r="G67" s="21">
        <v>20.8</v>
      </c>
    </row>
    <row r="68" spans="1:7" s="3" customFormat="1" x14ac:dyDescent="0.2">
      <c r="A68" s="19" t="s">
        <v>71</v>
      </c>
      <c r="B68" s="22">
        <v>1175</v>
      </c>
      <c r="C68" s="22">
        <v>1175</v>
      </c>
      <c r="D68" s="20">
        <v>701</v>
      </c>
      <c r="E68" s="20">
        <v>449</v>
      </c>
      <c r="F68" s="21">
        <v>64.099999999999994</v>
      </c>
      <c r="G68" s="21">
        <v>38.200000000000003</v>
      </c>
    </row>
    <row r="69" spans="1:7" s="3" customFormat="1" x14ac:dyDescent="0.2">
      <c r="A69" s="19" t="s">
        <v>72</v>
      </c>
      <c r="B69" s="22">
        <v>280</v>
      </c>
      <c r="C69" s="22">
        <v>280</v>
      </c>
      <c r="D69" s="20">
        <v>195</v>
      </c>
      <c r="E69" s="20">
        <v>220</v>
      </c>
      <c r="F69" s="21">
        <v>112.8</v>
      </c>
      <c r="G69" s="21">
        <v>78.599999999999994</v>
      </c>
    </row>
    <row r="70" spans="1:7" s="3" customFormat="1" x14ac:dyDescent="0.2">
      <c r="A70" s="19" t="s">
        <v>73</v>
      </c>
      <c r="B70" s="22">
        <v>1565</v>
      </c>
      <c r="C70" s="22">
        <v>1565</v>
      </c>
      <c r="D70" s="20">
        <v>1355</v>
      </c>
      <c r="E70" s="20">
        <v>1306</v>
      </c>
      <c r="F70" s="21">
        <v>96.4</v>
      </c>
      <c r="G70" s="21">
        <v>83.5</v>
      </c>
    </row>
    <row r="71" spans="1:7" s="3" customFormat="1" x14ac:dyDescent="0.2">
      <c r="A71" s="19" t="s">
        <v>74</v>
      </c>
      <c r="B71" s="22">
        <v>10</v>
      </c>
      <c r="C71" s="22">
        <v>10</v>
      </c>
      <c r="D71" s="20">
        <v>5</v>
      </c>
      <c r="E71" s="20">
        <v>5</v>
      </c>
      <c r="F71" s="21">
        <v>100</v>
      </c>
      <c r="G71" s="21">
        <v>50</v>
      </c>
    </row>
    <row r="72" spans="1:7" s="3" customFormat="1" x14ac:dyDescent="0.2">
      <c r="A72" s="19" t="s">
        <v>75</v>
      </c>
      <c r="B72" s="22">
        <v>1909</v>
      </c>
      <c r="C72" s="22">
        <v>1909</v>
      </c>
      <c r="D72" s="20">
        <v>1204</v>
      </c>
      <c r="E72" s="20">
        <v>1379</v>
      </c>
      <c r="F72" s="21">
        <v>114.5</v>
      </c>
      <c r="G72" s="21">
        <v>72.2</v>
      </c>
    </row>
    <row r="73" spans="1:7" s="3" customFormat="1" x14ac:dyDescent="0.2">
      <c r="A73" s="19" t="s">
        <v>76</v>
      </c>
      <c r="B73" s="22">
        <v>668</v>
      </c>
      <c r="C73" s="22">
        <v>668</v>
      </c>
      <c r="D73" s="20">
        <v>347</v>
      </c>
      <c r="E73" s="20">
        <v>513</v>
      </c>
      <c r="F73" s="21">
        <v>147.80000000000001</v>
      </c>
      <c r="G73" s="21">
        <v>76.8</v>
      </c>
    </row>
    <row r="74" spans="1:7" s="3" customFormat="1" x14ac:dyDescent="0.2">
      <c r="A74" s="19" t="s">
        <v>77</v>
      </c>
      <c r="B74" s="22">
        <v>44</v>
      </c>
      <c r="C74" s="22">
        <v>44</v>
      </c>
      <c r="D74" s="20">
        <v>28</v>
      </c>
      <c r="E74" s="20">
        <v>16</v>
      </c>
      <c r="F74" s="21">
        <v>57.1</v>
      </c>
      <c r="G74" s="21">
        <v>36.4</v>
      </c>
    </row>
    <row r="75" spans="1:7" s="3" customFormat="1" x14ac:dyDescent="0.2">
      <c r="A75" s="19" t="s">
        <v>78</v>
      </c>
      <c r="B75" s="22">
        <v>56</v>
      </c>
      <c r="C75" s="22">
        <v>56</v>
      </c>
      <c r="D75" s="20">
        <v>57</v>
      </c>
      <c r="E75" s="20">
        <v>56</v>
      </c>
      <c r="F75" s="21">
        <v>98.2</v>
      </c>
      <c r="G75" s="21">
        <v>100</v>
      </c>
    </row>
    <row r="76" spans="1:7" s="3" customFormat="1" x14ac:dyDescent="0.2">
      <c r="A76" s="19" t="s">
        <v>79</v>
      </c>
      <c r="B76" s="22">
        <v>122</v>
      </c>
      <c r="C76" s="22">
        <v>122</v>
      </c>
      <c r="D76" s="20">
        <v>69</v>
      </c>
      <c r="E76" s="20">
        <v>71</v>
      </c>
      <c r="F76" s="21">
        <v>102.9</v>
      </c>
      <c r="G76" s="21">
        <v>58.2</v>
      </c>
    </row>
    <row r="77" spans="1:7" s="3" customFormat="1" x14ac:dyDescent="0.2">
      <c r="A77" s="19"/>
      <c r="B77" s="22"/>
      <c r="C77" s="22"/>
      <c r="D77" s="22"/>
      <c r="E77" s="22"/>
      <c r="F77" s="21"/>
      <c r="G77" s="21"/>
    </row>
    <row r="78" spans="1:7" s="2" customFormat="1" x14ac:dyDescent="0.2">
      <c r="A78" s="27" t="s">
        <v>80</v>
      </c>
      <c r="B78" s="28">
        <v>306</v>
      </c>
      <c r="C78" s="28">
        <v>306</v>
      </c>
      <c r="D78" s="28">
        <v>162</v>
      </c>
      <c r="E78" s="28">
        <v>120</v>
      </c>
      <c r="F78" s="29">
        <v>74.099999999999994</v>
      </c>
      <c r="G78" s="29">
        <v>39.200000000000003</v>
      </c>
    </row>
    <row r="79" spans="1:7" s="2" customFormat="1" x14ac:dyDescent="0.2">
      <c r="A79" s="27"/>
      <c r="B79" s="28"/>
      <c r="C79" s="28"/>
      <c r="D79" s="28"/>
      <c r="E79" s="28"/>
      <c r="F79" s="29"/>
      <c r="G79" s="29"/>
    </row>
    <row r="80" spans="1:7" s="2" customFormat="1" x14ac:dyDescent="0.2">
      <c r="A80" s="27" t="s">
        <v>81</v>
      </c>
      <c r="B80" s="28">
        <v>142</v>
      </c>
      <c r="C80" s="28">
        <v>142</v>
      </c>
      <c r="D80" s="28">
        <v>75</v>
      </c>
      <c r="E80" s="28">
        <v>112.8</v>
      </c>
      <c r="F80" s="33">
        <v>150.4</v>
      </c>
      <c r="G80" s="33">
        <v>79.400000000000006</v>
      </c>
    </row>
    <row r="81" spans="2:7" s="3" customFormat="1" x14ac:dyDescent="0.2">
      <c r="B81" s="9"/>
      <c r="C81" s="9"/>
      <c r="D81" s="9"/>
      <c r="E81" s="9"/>
      <c r="F81" s="9"/>
      <c r="G81" s="9"/>
    </row>
    <row r="82" spans="2:7" s="3" customFormat="1" x14ac:dyDescent="0.2">
      <c r="B82" s="9"/>
      <c r="C82" s="9"/>
      <c r="D82" s="9"/>
      <c r="E82" s="9"/>
      <c r="F82" s="9"/>
      <c r="G82" s="9"/>
    </row>
    <row r="83" spans="2:7" s="3" customFormat="1" x14ac:dyDescent="0.2">
      <c r="B83" s="9"/>
      <c r="C83" s="9"/>
      <c r="D83" s="9"/>
      <c r="E83" s="9"/>
      <c r="F83" s="9"/>
      <c r="G83" s="9"/>
    </row>
  </sheetData>
  <mergeCells count="6">
    <mergeCell ref="A2:G2"/>
    <mergeCell ref="D5:E5"/>
    <mergeCell ref="B4:G4"/>
    <mergeCell ref="A3:G3"/>
    <mergeCell ref="A4:A6"/>
    <mergeCell ref="G5:G6"/>
  </mergeCells>
  <hyperlinks>
    <hyperlink ref="A1" location="содержание!A1" display="Содержание" xr:uid="{05F35782-2EDD-4FC3-B9CC-C8590DC5A391}"/>
  </hyperlink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74A89-9919-4E3D-9A67-F5DDF53EC002}">
  <dimension ref="A1:H81"/>
  <sheetViews>
    <sheetView topLeftCell="A59" workbookViewId="0">
      <selection activeCell="M86" sqref="M86"/>
    </sheetView>
  </sheetViews>
  <sheetFormatPr defaultRowHeight="12.75" x14ac:dyDescent="0.2"/>
  <cols>
    <col min="1" max="1" width="31.85546875" customWidth="1"/>
  </cols>
  <sheetData>
    <row r="1" spans="1:8" s="3" customFormat="1" ht="13.5" customHeight="1" x14ac:dyDescent="0.2">
      <c r="A1" s="59" t="s">
        <v>147</v>
      </c>
      <c r="H1"/>
    </row>
    <row r="2" spans="1:8" s="3" customFormat="1" x14ac:dyDescent="0.2">
      <c r="A2" s="65" t="s">
        <v>112</v>
      </c>
      <c r="B2" s="78"/>
      <c r="C2" s="78"/>
      <c r="D2" s="78"/>
      <c r="E2" s="78"/>
      <c r="F2" s="78"/>
      <c r="G2" s="78"/>
    </row>
    <row r="3" spans="1:8" s="3" customFormat="1" ht="13.5" customHeight="1" x14ac:dyDescent="0.2">
      <c r="B3" s="9"/>
      <c r="C3" s="9"/>
      <c r="D3" s="9"/>
      <c r="E3" s="9"/>
      <c r="F3" s="9"/>
      <c r="G3" s="9" t="s">
        <v>89</v>
      </c>
    </row>
    <row r="4" spans="1:8" s="3" customFormat="1" ht="13.5" customHeight="1" x14ac:dyDescent="0.2">
      <c r="A4" s="67" t="s">
        <v>117</v>
      </c>
      <c r="B4" s="14" t="s">
        <v>1</v>
      </c>
      <c r="C4" s="11"/>
      <c r="D4" s="70" t="s">
        <v>90</v>
      </c>
      <c r="E4" s="72"/>
      <c r="F4" s="70" t="s">
        <v>110</v>
      </c>
      <c r="G4" s="72"/>
    </row>
    <row r="5" spans="1:8" s="3" customFormat="1" ht="13.5" customHeight="1" x14ac:dyDescent="0.2">
      <c r="A5" s="68"/>
      <c r="B5" s="67" t="s">
        <v>8</v>
      </c>
      <c r="C5" s="67" t="s">
        <v>7</v>
      </c>
      <c r="D5" s="67" t="s">
        <v>92</v>
      </c>
      <c r="E5" s="67" t="s">
        <v>93</v>
      </c>
      <c r="F5" s="67" t="s">
        <v>8</v>
      </c>
      <c r="G5" s="67" t="s">
        <v>7</v>
      </c>
    </row>
    <row r="6" spans="1:8" s="3" customFormat="1" ht="13.5" customHeight="1" x14ac:dyDescent="0.2">
      <c r="A6" s="69"/>
      <c r="B6" s="69"/>
      <c r="C6" s="69"/>
      <c r="D6" s="69"/>
      <c r="E6" s="69"/>
      <c r="F6" s="69"/>
      <c r="G6" s="69"/>
    </row>
    <row r="7" spans="1:8" s="3" customFormat="1" ht="13.5" customHeight="1" x14ac:dyDescent="0.2">
      <c r="A7" s="5"/>
      <c r="B7" s="17">
        <v>1</v>
      </c>
      <c r="C7" s="17">
        <v>2</v>
      </c>
      <c r="D7" s="17">
        <v>3</v>
      </c>
      <c r="E7" s="17">
        <v>4</v>
      </c>
      <c r="F7" s="17">
        <v>5</v>
      </c>
      <c r="G7" s="17">
        <v>6</v>
      </c>
    </row>
    <row r="8" spans="1:8" s="3" customFormat="1" ht="13.5" customHeight="1" x14ac:dyDescent="0.2">
      <c r="B8" s="1"/>
      <c r="C8" s="1"/>
      <c r="D8" s="1"/>
      <c r="E8" s="1"/>
      <c r="F8" s="1"/>
      <c r="G8" s="1"/>
    </row>
    <row r="9" spans="1:8" s="2" customFormat="1" x14ac:dyDescent="0.2">
      <c r="A9" s="27" t="s">
        <v>10</v>
      </c>
      <c r="B9" s="28">
        <v>3315423</v>
      </c>
      <c r="C9" s="28">
        <f>C11+C19+C33+C42+C47+C57+C64+C78+C80</f>
        <v>3598596.1999999997</v>
      </c>
      <c r="D9" s="29">
        <f>C9/B9*100</f>
        <v>108.54108812058068</v>
      </c>
      <c r="E9" s="28">
        <f>C9-B9</f>
        <v>283173.19999999972</v>
      </c>
      <c r="F9" s="29">
        <v>167</v>
      </c>
      <c r="G9" s="29">
        <v>171.8</v>
      </c>
    </row>
    <row r="10" spans="1:8" s="2" customFormat="1" x14ac:dyDescent="0.2">
      <c r="A10" s="27"/>
      <c r="B10" s="28"/>
      <c r="C10" s="28"/>
      <c r="D10" s="29"/>
      <c r="E10" s="28"/>
      <c r="F10" s="29"/>
      <c r="G10" s="29"/>
    </row>
    <row r="11" spans="1:8" s="2" customFormat="1" x14ac:dyDescent="0.2">
      <c r="A11" s="27" t="s">
        <v>12</v>
      </c>
      <c r="B11" s="28">
        <v>247520</v>
      </c>
      <c r="C11" s="28">
        <v>267224</v>
      </c>
      <c r="D11" s="29">
        <v>108</v>
      </c>
      <c r="E11" s="28">
        <v>19704</v>
      </c>
      <c r="F11" s="29">
        <v>150.6</v>
      </c>
      <c r="G11" s="29">
        <v>149.80000000000001</v>
      </c>
    </row>
    <row r="12" spans="1:8" s="3" customFormat="1" x14ac:dyDescent="0.2">
      <c r="A12" s="19" t="s">
        <v>13</v>
      </c>
      <c r="B12" s="22">
        <v>16966</v>
      </c>
      <c r="C12" s="22">
        <v>17262</v>
      </c>
      <c r="D12" s="21">
        <v>101.7</v>
      </c>
      <c r="E12" s="22">
        <v>296</v>
      </c>
      <c r="F12" s="21">
        <v>150.1</v>
      </c>
      <c r="G12" s="21">
        <v>150.1</v>
      </c>
    </row>
    <row r="13" spans="1:8" s="3" customFormat="1" x14ac:dyDescent="0.2">
      <c r="A13" s="19" t="s">
        <v>14</v>
      </c>
      <c r="B13" s="22">
        <v>121321</v>
      </c>
      <c r="C13" s="22">
        <v>127027</v>
      </c>
      <c r="D13" s="21">
        <v>104.7</v>
      </c>
      <c r="E13" s="22">
        <v>5706</v>
      </c>
      <c r="F13" s="21">
        <v>151.30000000000001</v>
      </c>
      <c r="G13" s="21">
        <v>148.19999999999999</v>
      </c>
    </row>
    <row r="14" spans="1:8" s="3" customFormat="1" x14ac:dyDescent="0.2">
      <c r="A14" s="19" t="s">
        <v>15</v>
      </c>
      <c r="B14" s="22">
        <v>67353</v>
      </c>
      <c r="C14" s="22">
        <v>82004</v>
      </c>
      <c r="D14" s="21">
        <v>121.8</v>
      </c>
      <c r="E14" s="22">
        <v>14651</v>
      </c>
      <c r="F14" s="21">
        <v>149.69999999999999</v>
      </c>
      <c r="G14" s="21">
        <v>151.6</v>
      </c>
    </row>
    <row r="15" spans="1:8" s="3" customFormat="1" x14ac:dyDescent="0.2">
      <c r="A15" s="19" t="s">
        <v>16</v>
      </c>
      <c r="B15" s="22">
        <v>17120</v>
      </c>
      <c r="C15" s="22">
        <v>15074</v>
      </c>
      <c r="D15" s="21">
        <v>88</v>
      </c>
      <c r="E15" s="22">
        <v>-2046</v>
      </c>
      <c r="F15" s="21">
        <v>160</v>
      </c>
      <c r="G15" s="21">
        <v>150.69999999999999</v>
      </c>
    </row>
    <row r="16" spans="1:8" s="3" customFormat="1" x14ac:dyDescent="0.2">
      <c r="A16" s="19" t="s">
        <v>17</v>
      </c>
      <c r="B16" s="22">
        <v>5148</v>
      </c>
      <c r="C16" s="22">
        <v>3870</v>
      </c>
      <c r="D16" s="21">
        <v>75.2</v>
      </c>
      <c r="E16" s="22">
        <v>-1278</v>
      </c>
      <c r="F16" s="21">
        <v>143</v>
      </c>
      <c r="G16" s="21">
        <v>148.80000000000001</v>
      </c>
    </row>
    <row r="17" spans="1:7" s="3" customFormat="1" x14ac:dyDescent="0.2">
      <c r="A17" s="19" t="s">
        <v>18</v>
      </c>
      <c r="B17" s="22">
        <v>36732</v>
      </c>
      <c r="C17" s="22">
        <v>37061</v>
      </c>
      <c r="D17" s="21">
        <v>100.9</v>
      </c>
      <c r="E17" s="22">
        <v>329</v>
      </c>
      <c r="F17" s="21">
        <v>151.19999999999999</v>
      </c>
      <c r="G17" s="21">
        <v>151.30000000000001</v>
      </c>
    </row>
    <row r="18" spans="1:7" s="3" customFormat="1" x14ac:dyDescent="0.2">
      <c r="A18" s="19"/>
      <c r="B18" s="22"/>
      <c r="C18" s="22"/>
      <c r="D18" s="21"/>
      <c r="E18" s="22"/>
      <c r="F18" s="21"/>
      <c r="G18" s="21"/>
    </row>
    <row r="19" spans="1:7" s="2" customFormat="1" x14ac:dyDescent="0.2">
      <c r="A19" s="27" t="s">
        <v>20</v>
      </c>
      <c r="B19" s="28">
        <v>746108</v>
      </c>
      <c r="C19" s="33">
        <v>792959</v>
      </c>
      <c r="D19" s="29">
        <v>106.3</v>
      </c>
      <c r="E19" s="33">
        <v>46851</v>
      </c>
      <c r="F19" s="29">
        <v>160.19999999999999</v>
      </c>
      <c r="G19" s="29">
        <v>157.30000000000001</v>
      </c>
    </row>
    <row r="20" spans="1:7" s="3" customFormat="1" x14ac:dyDescent="0.2">
      <c r="A20" s="19" t="s">
        <v>21</v>
      </c>
      <c r="B20" s="22">
        <v>42259</v>
      </c>
      <c r="C20" s="20">
        <v>66985</v>
      </c>
      <c r="D20" s="21">
        <v>158.5</v>
      </c>
      <c r="E20" s="20">
        <v>24726</v>
      </c>
      <c r="F20" s="21">
        <v>154.80000000000001</v>
      </c>
      <c r="G20" s="21">
        <v>155.1</v>
      </c>
    </row>
    <row r="21" spans="1:7" s="3" customFormat="1" x14ac:dyDescent="0.2">
      <c r="A21" s="19" t="s">
        <v>22</v>
      </c>
      <c r="B21" s="22">
        <v>30178</v>
      </c>
      <c r="C21" s="20">
        <v>51438</v>
      </c>
      <c r="D21" s="21">
        <v>170.4</v>
      </c>
      <c r="E21" s="20">
        <v>21260</v>
      </c>
      <c r="F21" s="21">
        <v>154.80000000000001</v>
      </c>
      <c r="G21" s="21">
        <v>155.4</v>
      </c>
    </row>
    <row r="22" spans="1:7" s="3" customFormat="1" x14ac:dyDescent="0.2">
      <c r="A22" s="19" t="s">
        <v>23</v>
      </c>
      <c r="B22" s="22">
        <v>188022</v>
      </c>
      <c r="C22" s="20">
        <v>224565</v>
      </c>
      <c r="D22" s="21">
        <v>119.4</v>
      </c>
      <c r="E22" s="20">
        <v>36543</v>
      </c>
      <c r="F22" s="21">
        <v>181.7</v>
      </c>
      <c r="G22" s="21">
        <v>165.2</v>
      </c>
    </row>
    <row r="23" spans="1:7" s="3" customFormat="1" x14ac:dyDescent="0.2">
      <c r="A23" s="19" t="s">
        <v>24</v>
      </c>
      <c r="B23" s="22">
        <v>202384</v>
      </c>
      <c r="C23" s="20">
        <v>171802</v>
      </c>
      <c r="D23" s="21">
        <v>84.9</v>
      </c>
      <c r="E23" s="20">
        <v>-30582</v>
      </c>
      <c r="F23" s="21">
        <v>167.3</v>
      </c>
      <c r="G23" s="21">
        <v>172.5</v>
      </c>
    </row>
    <row r="24" spans="1:7" s="3" customFormat="1" x14ac:dyDescent="0.2">
      <c r="A24" s="19" t="s">
        <v>25</v>
      </c>
      <c r="B24" s="22">
        <v>20312</v>
      </c>
      <c r="C24" s="20">
        <v>20312</v>
      </c>
      <c r="D24" s="21">
        <v>100</v>
      </c>
      <c r="E24" s="20" t="s">
        <v>11</v>
      </c>
      <c r="F24" s="21">
        <v>169.3</v>
      </c>
      <c r="G24" s="21">
        <v>169.3</v>
      </c>
    </row>
    <row r="25" spans="1:7" s="3" customFormat="1" x14ac:dyDescent="0.2">
      <c r="A25" s="19" t="s">
        <v>26</v>
      </c>
      <c r="B25" s="22">
        <v>1171</v>
      </c>
      <c r="C25" s="20">
        <v>1171</v>
      </c>
      <c r="D25" s="21">
        <v>100</v>
      </c>
      <c r="E25" s="20" t="s">
        <v>11</v>
      </c>
      <c r="F25" s="21">
        <v>167.3</v>
      </c>
      <c r="G25" s="21">
        <v>167.3</v>
      </c>
    </row>
    <row r="26" spans="1:7" s="3" customFormat="1" x14ac:dyDescent="0.2">
      <c r="A26" s="19" t="s">
        <v>27</v>
      </c>
      <c r="B26" s="22">
        <v>171463</v>
      </c>
      <c r="C26" s="20">
        <v>175248</v>
      </c>
      <c r="D26" s="21">
        <v>102.2</v>
      </c>
      <c r="E26" s="20">
        <v>3785</v>
      </c>
      <c r="F26" s="21">
        <v>159.1</v>
      </c>
      <c r="G26" s="21">
        <v>151.5</v>
      </c>
    </row>
    <row r="27" spans="1:7" s="3" customFormat="1" x14ac:dyDescent="0.2">
      <c r="A27" s="19" t="s">
        <v>30</v>
      </c>
      <c r="B27" s="22">
        <v>101413</v>
      </c>
      <c r="C27" s="20">
        <v>123898</v>
      </c>
      <c r="D27" s="21">
        <v>122.2</v>
      </c>
      <c r="E27" s="20">
        <v>22485</v>
      </c>
      <c r="F27" s="21">
        <v>133.80000000000001</v>
      </c>
      <c r="G27" s="21">
        <v>143.19999999999999</v>
      </c>
    </row>
    <row r="28" spans="1:7" s="3" customFormat="1" x14ac:dyDescent="0.2">
      <c r="A28" s="19" t="s">
        <v>32</v>
      </c>
      <c r="B28" s="22">
        <v>13730</v>
      </c>
      <c r="C28" s="20">
        <v>3434</v>
      </c>
      <c r="D28" s="21">
        <v>25</v>
      </c>
      <c r="E28" s="20">
        <v>-10296</v>
      </c>
      <c r="F28" s="21">
        <v>107.3</v>
      </c>
      <c r="G28" s="21">
        <v>58.4</v>
      </c>
    </row>
    <row r="29" spans="1:7" s="3" customFormat="1" x14ac:dyDescent="0.2">
      <c r="A29" s="19" t="s">
        <v>33</v>
      </c>
      <c r="B29" s="22">
        <v>1060</v>
      </c>
      <c r="C29" s="20">
        <v>1065</v>
      </c>
      <c r="D29" s="21">
        <v>100.5</v>
      </c>
      <c r="E29" s="20">
        <v>5</v>
      </c>
      <c r="F29" s="21">
        <v>88.3</v>
      </c>
      <c r="G29" s="21">
        <v>88.8</v>
      </c>
    </row>
    <row r="30" spans="1:7" s="3" customFormat="1" x14ac:dyDescent="0.2">
      <c r="A30" s="19" t="s">
        <v>34</v>
      </c>
      <c r="B30" s="22">
        <v>665</v>
      </c>
      <c r="C30" s="20">
        <v>850</v>
      </c>
      <c r="D30" s="21">
        <v>127.8</v>
      </c>
      <c r="E30" s="20">
        <v>185</v>
      </c>
      <c r="F30" s="21">
        <v>60.5</v>
      </c>
      <c r="G30" s="21">
        <v>85</v>
      </c>
    </row>
    <row r="31" spans="1:7" s="3" customFormat="1" x14ac:dyDescent="0.2">
      <c r="A31" s="19" t="s">
        <v>35</v>
      </c>
      <c r="B31" s="22">
        <v>4800</v>
      </c>
      <c r="C31" s="20">
        <v>4800</v>
      </c>
      <c r="D31" s="21">
        <v>100</v>
      </c>
      <c r="E31" s="20" t="s">
        <v>11</v>
      </c>
      <c r="F31" s="21">
        <v>150</v>
      </c>
      <c r="G31" s="21">
        <v>152.19999999999999</v>
      </c>
    </row>
    <row r="32" spans="1:7" s="3" customFormat="1" x14ac:dyDescent="0.2">
      <c r="A32" s="19"/>
      <c r="B32" s="22"/>
      <c r="C32" s="22"/>
      <c r="D32" s="21"/>
      <c r="E32" s="22"/>
      <c r="F32" s="21"/>
      <c r="G32" s="21"/>
    </row>
    <row r="33" spans="1:7" s="2" customFormat="1" x14ac:dyDescent="0.2">
      <c r="A33" s="27" t="s">
        <v>36</v>
      </c>
      <c r="B33" s="28">
        <v>180205</v>
      </c>
      <c r="C33" s="33">
        <v>288409</v>
      </c>
      <c r="D33" s="29">
        <v>160</v>
      </c>
      <c r="E33" s="33">
        <v>108204</v>
      </c>
      <c r="F33" s="29">
        <v>189.5</v>
      </c>
      <c r="G33" s="29">
        <v>187.5</v>
      </c>
    </row>
    <row r="34" spans="1:7" s="3" customFormat="1" x14ac:dyDescent="0.2">
      <c r="A34" s="19" t="s">
        <v>37</v>
      </c>
      <c r="B34" s="22">
        <v>56071</v>
      </c>
      <c r="C34" s="20">
        <v>119400</v>
      </c>
      <c r="D34" s="21">
        <v>212.9</v>
      </c>
      <c r="E34" s="20">
        <v>63329</v>
      </c>
      <c r="F34" s="21">
        <v>191.4</v>
      </c>
      <c r="G34" s="21">
        <v>200</v>
      </c>
    </row>
    <row r="35" spans="1:7" s="3" customFormat="1" x14ac:dyDescent="0.2">
      <c r="A35" s="19" t="s">
        <v>38</v>
      </c>
      <c r="B35" s="22">
        <v>27269</v>
      </c>
      <c r="C35" s="20">
        <v>28549</v>
      </c>
      <c r="D35" s="21">
        <v>104.7</v>
      </c>
      <c r="E35" s="20">
        <v>1280</v>
      </c>
      <c r="F35" s="21">
        <v>181.8</v>
      </c>
      <c r="G35" s="21">
        <v>174.1</v>
      </c>
    </row>
    <row r="36" spans="1:7" s="3" customFormat="1" x14ac:dyDescent="0.2">
      <c r="A36" s="19" t="s">
        <v>39</v>
      </c>
      <c r="B36" s="22">
        <v>60450</v>
      </c>
      <c r="C36" s="20">
        <v>97240</v>
      </c>
      <c r="D36" s="21">
        <v>160.9</v>
      </c>
      <c r="E36" s="20">
        <v>36790</v>
      </c>
      <c r="F36" s="21">
        <v>201.5</v>
      </c>
      <c r="G36" s="21">
        <v>180.1</v>
      </c>
    </row>
    <row r="37" spans="1:7" s="3" customFormat="1" x14ac:dyDescent="0.2">
      <c r="A37" s="19" t="s">
        <v>41</v>
      </c>
      <c r="B37" s="22">
        <v>25695</v>
      </c>
      <c r="C37" s="20">
        <v>27900</v>
      </c>
      <c r="D37" s="21">
        <v>108.6</v>
      </c>
      <c r="E37" s="20">
        <v>2205</v>
      </c>
      <c r="F37" s="21">
        <v>171.3</v>
      </c>
      <c r="G37" s="21">
        <v>170.1</v>
      </c>
    </row>
    <row r="38" spans="1:7" s="3" customFormat="1" x14ac:dyDescent="0.2">
      <c r="A38" s="19" t="s">
        <v>42</v>
      </c>
      <c r="B38" s="22">
        <v>3000</v>
      </c>
      <c r="C38" s="20">
        <v>2160</v>
      </c>
      <c r="D38" s="21">
        <v>72</v>
      </c>
      <c r="E38" s="20">
        <v>-840</v>
      </c>
      <c r="F38" s="21">
        <v>200</v>
      </c>
      <c r="G38" s="21">
        <v>180</v>
      </c>
    </row>
    <row r="39" spans="1:7" s="3" customFormat="1" x14ac:dyDescent="0.2">
      <c r="A39" s="19" t="s">
        <v>43</v>
      </c>
      <c r="B39" s="22">
        <v>5170</v>
      </c>
      <c r="C39" s="20">
        <v>10610</v>
      </c>
      <c r="D39" s="21">
        <v>205.2</v>
      </c>
      <c r="E39" s="20">
        <v>5440</v>
      </c>
      <c r="F39" s="21">
        <v>198.8</v>
      </c>
      <c r="G39" s="21">
        <v>238.4</v>
      </c>
    </row>
    <row r="40" spans="1:7" s="3" customFormat="1" x14ac:dyDescent="0.2">
      <c r="A40" s="19" t="s">
        <v>44</v>
      </c>
      <c r="B40" s="22">
        <v>2550</v>
      </c>
      <c r="C40" s="20">
        <v>2550</v>
      </c>
      <c r="D40" s="21">
        <v>100</v>
      </c>
      <c r="E40" s="20" t="s">
        <v>11</v>
      </c>
      <c r="F40" s="21">
        <v>150</v>
      </c>
      <c r="G40" s="21">
        <v>150</v>
      </c>
    </row>
    <row r="41" spans="1:7" s="3" customFormat="1" x14ac:dyDescent="0.2">
      <c r="A41" s="19"/>
      <c r="B41" s="22"/>
      <c r="C41" s="22"/>
      <c r="D41" s="21"/>
      <c r="E41" s="22"/>
      <c r="F41" s="21"/>
      <c r="G41" s="21"/>
    </row>
    <row r="42" spans="1:7" s="2" customFormat="1" x14ac:dyDescent="0.2">
      <c r="A42" s="27" t="s">
        <v>45</v>
      </c>
      <c r="B42" s="28">
        <v>25142</v>
      </c>
      <c r="C42" s="33">
        <v>21501</v>
      </c>
      <c r="D42" s="29">
        <v>85.5</v>
      </c>
      <c r="E42" s="33">
        <v>-3641</v>
      </c>
      <c r="F42" s="33">
        <v>136.6</v>
      </c>
      <c r="G42" s="29">
        <v>131.9</v>
      </c>
    </row>
    <row r="43" spans="1:7" s="3" customFormat="1" x14ac:dyDescent="0.2">
      <c r="A43" s="19" t="s">
        <v>46</v>
      </c>
      <c r="B43" s="22">
        <v>3709</v>
      </c>
      <c r="C43" s="20">
        <v>5036</v>
      </c>
      <c r="D43" s="21">
        <v>135.80000000000001</v>
      </c>
      <c r="E43" s="20">
        <v>1327</v>
      </c>
      <c r="F43" s="20">
        <v>132.5</v>
      </c>
      <c r="G43" s="21">
        <v>132.5</v>
      </c>
    </row>
    <row r="44" spans="1:7" s="3" customFormat="1" x14ac:dyDescent="0.2">
      <c r="A44" s="19" t="s">
        <v>47</v>
      </c>
      <c r="B44" s="22">
        <v>14800</v>
      </c>
      <c r="C44" s="20">
        <v>12090</v>
      </c>
      <c r="D44" s="21">
        <v>81.7</v>
      </c>
      <c r="E44" s="20">
        <v>-2710</v>
      </c>
      <c r="F44" s="20">
        <v>128.69999999999999</v>
      </c>
      <c r="G44" s="21">
        <v>120.9</v>
      </c>
    </row>
    <row r="45" spans="1:7" s="3" customFormat="1" x14ac:dyDescent="0.2">
      <c r="A45" s="19" t="s">
        <v>48</v>
      </c>
      <c r="B45" s="22">
        <v>6633</v>
      </c>
      <c r="C45" s="20">
        <v>4375</v>
      </c>
      <c r="D45" s="21">
        <v>66</v>
      </c>
      <c r="E45" s="20">
        <v>-2258</v>
      </c>
      <c r="F45" s="20">
        <v>161.80000000000001</v>
      </c>
      <c r="G45" s="21">
        <v>175</v>
      </c>
    </row>
    <row r="46" spans="1:7" s="3" customFormat="1" x14ac:dyDescent="0.2">
      <c r="A46" s="19"/>
      <c r="B46" s="22"/>
      <c r="C46" s="22"/>
      <c r="D46" s="21"/>
      <c r="E46" s="22"/>
      <c r="F46" s="21"/>
      <c r="G46" s="21"/>
    </row>
    <row r="47" spans="1:7" s="2" customFormat="1" x14ac:dyDescent="0.2">
      <c r="A47" s="27" t="s">
        <v>50</v>
      </c>
      <c r="B47" s="28">
        <v>921270</v>
      </c>
      <c r="C47" s="28">
        <v>977467</v>
      </c>
      <c r="D47" s="29">
        <v>106.1</v>
      </c>
      <c r="E47" s="28">
        <v>56197</v>
      </c>
      <c r="F47" s="29">
        <v>164.8</v>
      </c>
      <c r="G47" s="29">
        <v>166</v>
      </c>
    </row>
    <row r="48" spans="1:7" s="3" customFormat="1" x14ac:dyDescent="0.2">
      <c r="A48" s="19" t="s">
        <v>51</v>
      </c>
      <c r="B48" s="22">
        <v>62349</v>
      </c>
      <c r="C48" s="22">
        <v>77548</v>
      </c>
      <c r="D48" s="21">
        <v>124.4</v>
      </c>
      <c r="E48" s="22">
        <v>15199</v>
      </c>
      <c r="F48" s="21">
        <v>168.1</v>
      </c>
      <c r="G48" s="21">
        <v>169.7</v>
      </c>
    </row>
    <row r="49" spans="1:7" s="3" customFormat="1" x14ac:dyDescent="0.2">
      <c r="A49" s="19" t="s">
        <v>52</v>
      </c>
      <c r="B49" s="22">
        <v>269023</v>
      </c>
      <c r="C49" s="22">
        <v>276383</v>
      </c>
      <c r="D49" s="21">
        <v>102.7</v>
      </c>
      <c r="E49" s="22">
        <v>7360</v>
      </c>
      <c r="F49" s="21">
        <v>159.69999999999999</v>
      </c>
      <c r="G49" s="21">
        <v>160.30000000000001</v>
      </c>
    </row>
    <row r="50" spans="1:7" s="3" customFormat="1" x14ac:dyDescent="0.2">
      <c r="A50" s="19" t="s">
        <v>53</v>
      </c>
      <c r="B50" s="22">
        <v>16408</v>
      </c>
      <c r="C50" s="22">
        <v>19945</v>
      </c>
      <c r="D50" s="21">
        <v>121.6</v>
      </c>
      <c r="E50" s="22">
        <v>3537</v>
      </c>
      <c r="F50" s="21">
        <v>125.3</v>
      </c>
      <c r="G50" s="21">
        <v>126.2</v>
      </c>
    </row>
    <row r="51" spans="1:7" s="3" customFormat="1" x14ac:dyDescent="0.2">
      <c r="A51" s="19" t="s">
        <v>54</v>
      </c>
      <c r="B51" s="22">
        <v>152435</v>
      </c>
      <c r="C51" s="22">
        <v>172189</v>
      </c>
      <c r="D51" s="21">
        <v>113</v>
      </c>
      <c r="E51" s="22">
        <v>19754</v>
      </c>
      <c r="F51" s="21">
        <v>152.69999999999999</v>
      </c>
      <c r="G51" s="21">
        <v>156.69999999999999</v>
      </c>
    </row>
    <row r="52" spans="1:7" s="3" customFormat="1" x14ac:dyDescent="0.2">
      <c r="A52" s="19" t="s">
        <v>55</v>
      </c>
      <c r="B52" s="22">
        <v>6080</v>
      </c>
      <c r="C52" s="22">
        <v>6200</v>
      </c>
      <c r="D52" s="21">
        <v>102</v>
      </c>
      <c r="E52" s="22">
        <v>120</v>
      </c>
      <c r="F52" s="21">
        <v>160</v>
      </c>
      <c r="G52" s="21">
        <v>155</v>
      </c>
    </row>
    <row r="53" spans="1:7" s="3" customFormat="1" x14ac:dyDescent="0.2">
      <c r="A53" s="19" t="s">
        <v>56</v>
      </c>
      <c r="B53" s="22">
        <v>299271</v>
      </c>
      <c r="C53" s="22">
        <v>308818</v>
      </c>
      <c r="D53" s="21">
        <v>103.2</v>
      </c>
      <c r="E53" s="22">
        <v>9547</v>
      </c>
      <c r="F53" s="21">
        <v>179.9</v>
      </c>
      <c r="G53" s="21">
        <v>181.1</v>
      </c>
    </row>
    <row r="54" spans="1:7" s="3" customFormat="1" x14ac:dyDescent="0.2">
      <c r="A54" s="19" t="s">
        <v>58</v>
      </c>
      <c r="B54" s="22">
        <v>121784</v>
      </c>
      <c r="C54" s="22">
        <v>122584</v>
      </c>
      <c r="D54" s="21">
        <v>100.7</v>
      </c>
      <c r="E54" s="22">
        <v>800</v>
      </c>
      <c r="F54" s="21">
        <v>164.4</v>
      </c>
      <c r="G54" s="21">
        <v>164.3</v>
      </c>
    </row>
    <row r="55" spans="1:7" s="3" customFormat="1" x14ac:dyDescent="0.2">
      <c r="A55" s="19" t="s">
        <v>59</v>
      </c>
      <c r="B55" s="22">
        <v>875</v>
      </c>
      <c r="C55" s="22">
        <v>875</v>
      </c>
      <c r="D55" s="21">
        <v>100</v>
      </c>
      <c r="E55" s="22" t="s">
        <v>11</v>
      </c>
      <c r="F55" s="21">
        <v>175</v>
      </c>
      <c r="G55" s="21">
        <v>175</v>
      </c>
    </row>
    <row r="56" spans="1:7" s="3" customFormat="1" x14ac:dyDescent="0.2">
      <c r="A56" s="19"/>
      <c r="B56" s="22"/>
      <c r="C56" s="22"/>
      <c r="D56" s="21"/>
      <c r="E56" s="22"/>
      <c r="F56" s="21"/>
      <c r="G56" s="21"/>
    </row>
    <row r="57" spans="1:7" s="2" customFormat="1" x14ac:dyDescent="0.2">
      <c r="A57" s="27" t="s">
        <v>61</v>
      </c>
      <c r="B57" s="28">
        <v>256500</v>
      </c>
      <c r="C57" s="28">
        <v>251653</v>
      </c>
      <c r="D57" s="29">
        <v>98.1</v>
      </c>
      <c r="E57" s="28">
        <v>-4847</v>
      </c>
      <c r="F57" s="29">
        <v>171.6</v>
      </c>
      <c r="G57" s="29">
        <v>171.7</v>
      </c>
    </row>
    <row r="58" spans="1:7" s="3" customFormat="1" x14ac:dyDescent="0.2">
      <c r="A58" s="19" t="s">
        <v>62</v>
      </c>
      <c r="B58" s="22">
        <v>33490</v>
      </c>
      <c r="C58" s="22">
        <v>33715</v>
      </c>
      <c r="D58" s="21">
        <v>100.7</v>
      </c>
      <c r="E58" s="22">
        <v>225</v>
      </c>
      <c r="F58" s="21">
        <v>170</v>
      </c>
      <c r="G58" s="21">
        <v>170.3</v>
      </c>
    </row>
    <row r="59" spans="1:7" s="3" customFormat="1" x14ac:dyDescent="0.2">
      <c r="A59" s="19" t="s">
        <v>63</v>
      </c>
      <c r="B59" s="22">
        <v>77057</v>
      </c>
      <c r="C59" s="22">
        <v>70411</v>
      </c>
      <c r="D59" s="21">
        <v>91.4</v>
      </c>
      <c r="E59" s="22">
        <v>-6646</v>
      </c>
      <c r="F59" s="21">
        <v>177.1</v>
      </c>
      <c r="G59" s="21">
        <v>177.4</v>
      </c>
    </row>
    <row r="60" spans="1:7" s="3" customFormat="1" x14ac:dyDescent="0.2">
      <c r="A60" s="19" t="s">
        <v>64</v>
      </c>
      <c r="B60" s="22">
        <v>103650</v>
      </c>
      <c r="C60" s="22">
        <v>104507</v>
      </c>
      <c r="D60" s="21">
        <v>100.8</v>
      </c>
      <c r="E60" s="22">
        <v>857</v>
      </c>
      <c r="F60" s="21">
        <v>171.3</v>
      </c>
      <c r="G60" s="21">
        <v>171.6</v>
      </c>
    </row>
    <row r="61" spans="1:7" s="3" customFormat="1" x14ac:dyDescent="0.2">
      <c r="A61" s="19" t="s">
        <v>65</v>
      </c>
      <c r="B61" s="22">
        <v>39780</v>
      </c>
      <c r="C61" s="22">
        <v>40492</v>
      </c>
      <c r="D61" s="21">
        <v>101.8</v>
      </c>
      <c r="E61" s="22">
        <v>712</v>
      </c>
      <c r="F61" s="21">
        <v>164.4</v>
      </c>
      <c r="G61" s="21">
        <v>164.6</v>
      </c>
    </row>
    <row r="62" spans="1:7" s="3" customFormat="1" x14ac:dyDescent="0.2">
      <c r="A62" s="19" t="s">
        <v>66</v>
      </c>
      <c r="B62" s="22">
        <v>2523</v>
      </c>
      <c r="C62" s="22">
        <v>2528</v>
      </c>
      <c r="D62" s="21">
        <v>100.2</v>
      </c>
      <c r="E62" s="22">
        <v>5</v>
      </c>
      <c r="F62" s="21">
        <v>157.69999999999999</v>
      </c>
      <c r="G62" s="21">
        <v>158</v>
      </c>
    </row>
    <row r="63" spans="1:7" s="3" customFormat="1" x14ac:dyDescent="0.2">
      <c r="A63" s="19"/>
      <c r="B63" s="22"/>
      <c r="C63" s="22"/>
      <c r="D63" s="21"/>
      <c r="E63" s="22"/>
      <c r="F63" s="21"/>
      <c r="G63" s="21"/>
    </row>
    <row r="64" spans="1:7" s="2" customFormat="1" x14ac:dyDescent="0.2">
      <c r="A64" s="27" t="s">
        <v>67</v>
      </c>
      <c r="B64" s="28">
        <v>903302</v>
      </c>
      <c r="C64" s="28">
        <v>963039.8</v>
      </c>
      <c r="D64" s="29">
        <v>106.6</v>
      </c>
      <c r="E64" s="28">
        <v>59737.8</v>
      </c>
      <c r="F64" s="29">
        <v>177.2</v>
      </c>
      <c r="G64" s="29">
        <v>187.8</v>
      </c>
    </row>
    <row r="65" spans="1:7" s="3" customFormat="1" x14ac:dyDescent="0.2">
      <c r="A65" s="19" t="s">
        <v>68</v>
      </c>
      <c r="B65" s="22">
        <v>128620</v>
      </c>
      <c r="C65" s="22">
        <v>159167.79999999999</v>
      </c>
      <c r="D65" s="21">
        <v>123.8</v>
      </c>
      <c r="E65" s="22">
        <v>30547.8</v>
      </c>
      <c r="F65" s="21">
        <v>186.4</v>
      </c>
      <c r="G65" s="21">
        <v>230</v>
      </c>
    </row>
    <row r="66" spans="1:7" s="3" customFormat="1" x14ac:dyDescent="0.2">
      <c r="A66" s="19" t="s">
        <v>69</v>
      </c>
      <c r="B66" s="22">
        <v>60774</v>
      </c>
      <c r="C66" s="22">
        <v>56716</v>
      </c>
      <c r="D66" s="21">
        <v>93.3</v>
      </c>
      <c r="E66" s="22">
        <v>-4058</v>
      </c>
      <c r="F66" s="21">
        <v>191.7</v>
      </c>
      <c r="G66" s="21">
        <v>196.2</v>
      </c>
    </row>
    <row r="67" spans="1:7" s="3" customFormat="1" x14ac:dyDescent="0.2">
      <c r="A67" s="19" t="s">
        <v>70</v>
      </c>
      <c r="B67" s="22">
        <v>23288</v>
      </c>
      <c r="C67" s="22">
        <v>23864</v>
      </c>
      <c r="D67" s="21">
        <v>102.5</v>
      </c>
      <c r="E67" s="22">
        <v>576</v>
      </c>
      <c r="F67" s="21">
        <v>172.5</v>
      </c>
      <c r="G67" s="21">
        <v>174.2</v>
      </c>
    </row>
    <row r="68" spans="1:7" s="3" customFormat="1" x14ac:dyDescent="0.2">
      <c r="A68" s="19" t="s">
        <v>71</v>
      </c>
      <c r="B68" s="22">
        <v>120829</v>
      </c>
      <c r="C68" s="22">
        <v>80545</v>
      </c>
      <c r="D68" s="21">
        <v>66.7</v>
      </c>
      <c r="E68" s="22">
        <v>-40284</v>
      </c>
      <c r="F68" s="21">
        <v>172.4</v>
      </c>
      <c r="G68" s="21">
        <v>179.4</v>
      </c>
    </row>
    <row r="69" spans="1:7" s="3" customFormat="1" x14ac:dyDescent="0.2">
      <c r="A69" s="19" t="s">
        <v>72</v>
      </c>
      <c r="B69" s="22">
        <v>34250</v>
      </c>
      <c r="C69" s="22">
        <v>39375</v>
      </c>
      <c r="D69" s="21">
        <v>115</v>
      </c>
      <c r="E69" s="22">
        <v>5125</v>
      </c>
      <c r="F69" s="21">
        <v>175.6</v>
      </c>
      <c r="G69" s="21">
        <v>179</v>
      </c>
    </row>
    <row r="70" spans="1:7" s="3" customFormat="1" x14ac:dyDescent="0.2">
      <c r="A70" s="19" t="s">
        <v>73</v>
      </c>
      <c r="B70" s="22">
        <v>228480</v>
      </c>
      <c r="C70" s="22">
        <v>234700</v>
      </c>
      <c r="D70" s="21">
        <v>102.7</v>
      </c>
      <c r="E70" s="22">
        <v>6220</v>
      </c>
      <c r="F70" s="21">
        <v>168.6</v>
      </c>
      <c r="G70" s="21">
        <v>179.7</v>
      </c>
    </row>
    <row r="71" spans="1:7" s="3" customFormat="1" x14ac:dyDescent="0.2">
      <c r="A71" s="19" t="s">
        <v>74</v>
      </c>
      <c r="B71" s="22">
        <v>850</v>
      </c>
      <c r="C71" s="22">
        <v>850</v>
      </c>
      <c r="D71" s="21">
        <v>100</v>
      </c>
      <c r="E71" s="22" t="s">
        <v>11</v>
      </c>
      <c r="F71" s="21">
        <v>170</v>
      </c>
      <c r="G71" s="21">
        <v>170</v>
      </c>
    </row>
    <row r="72" spans="1:7" s="3" customFormat="1" x14ac:dyDescent="0.2">
      <c r="A72" s="19" t="s">
        <v>75</v>
      </c>
      <c r="B72" s="22">
        <v>219576</v>
      </c>
      <c r="C72" s="22">
        <v>254267</v>
      </c>
      <c r="D72" s="21">
        <v>115.8</v>
      </c>
      <c r="E72" s="22">
        <v>34691</v>
      </c>
      <c r="F72" s="21">
        <v>182.4</v>
      </c>
      <c r="G72" s="21">
        <v>184.4</v>
      </c>
    </row>
    <row r="73" spans="1:7" s="3" customFormat="1" x14ac:dyDescent="0.2">
      <c r="A73" s="19" t="s">
        <v>76</v>
      </c>
      <c r="B73" s="22">
        <v>59985</v>
      </c>
      <c r="C73" s="22">
        <v>89775</v>
      </c>
      <c r="D73" s="21">
        <v>149.69999999999999</v>
      </c>
      <c r="E73" s="22">
        <v>29790</v>
      </c>
      <c r="F73" s="21">
        <v>172.9</v>
      </c>
      <c r="G73" s="21">
        <v>175</v>
      </c>
    </row>
    <row r="74" spans="1:7" s="3" customFormat="1" x14ac:dyDescent="0.2">
      <c r="A74" s="19" t="s">
        <v>77</v>
      </c>
      <c r="B74" s="22">
        <v>4760</v>
      </c>
      <c r="C74" s="22">
        <v>1340</v>
      </c>
      <c r="D74" s="21">
        <v>28.2</v>
      </c>
      <c r="E74" s="22">
        <v>-3420</v>
      </c>
      <c r="F74" s="21">
        <v>170</v>
      </c>
      <c r="G74" s="21">
        <v>83.8</v>
      </c>
    </row>
    <row r="75" spans="1:7" s="3" customFormat="1" x14ac:dyDescent="0.2">
      <c r="A75" s="19" t="s">
        <v>78</v>
      </c>
      <c r="B75" s="22">
        <v>9740</v>
      </c>
      <c r="C75" s="22">
        <v>9800</v>
      </c>
      <c r="D75" s="21">
        <v>100.6</v>
      </c>
      <c r="E75" s="22">
        <v>60</v>
      </c>
      <c r="F75" s="21">
        <v>170.9</v>
      </c>
      <c r="G75" s="21">
        <v>175</v>
      </c>
    </row>
    <row r="76" spans="1:7" s="3" customFormat="1" x14ac:dyDescent="0.2">
      <c r="A76" s="19" t="s">
        <v>79</v>
      </c>
      <c r="B76" s="22">
        <v>13000</v>
      </c>
      <c r="C76" s="22">
        <v>13490</v>
      </c>
      <c r="D76" s="21">
        <v>103.8</v>
      </c>
      <c r="E76" s="22">
        <v>490</v>
      </c>
      <c r="F76" s="21">
        <v>188.4</v>
      </c>
      <c r="G76" s="21">
        <v>190</v>
      </c>
    </row>
    <row r="77" spans="1:7" s="3" customFormat="1" x14ac:dyDescent="0.2">
      <c r="A77" s="19"/>
      <c r="B77" s="22"/>
      <c r="C77" s="22"/>
      <c r="D77" s="21"/>
      <c r="E77" s="22"/>
      <c r="F77" s="21"/>
      <c r="G77" s="21"/>
    </row>
    <row r="78" spans="1:7" s="2" customFormat="1" x14ac:dyDescent="0.2">
      <c r="A78" s="27" t="s">
        <v>80</v>
      </c>
      <c r="B78" s="28">
        <v>27200</v>
      </c>
      <c r="C78" s="28">
        <v>20824</v>
      </c>
      <c r="D78" s="29">
        <v>76.599999999999994</v>
      </c>
      <c r="E78" s="28">
        <v>-6376</v>
      </c>
      <c r="F78" s="29">
        <v>167.9</v>
      </c>
      <c r="G78" s="29">
        <v>173.5</v>
      </c>
    </row>
    <row r="79" spans="1:7" s="2" customFormat="1" x14ac:dyDescent="0.2">
      <c r="A79" s="27"/>
      <c r="B79" s="28"/>
      <c r="C79" s="22"/>
      <c r="D79" s="21"/>
      <c r="E79" s="22"/>
      <c r="F79" s="21"/>
      <c r="G79" s="21"/>
    </row>
    <row r="80" spans="1:7" s="2" customFormat="1" x14ac:dyDescent="0.2">
      <c r="A80" s="27" t="s">
        <v>81</v>
      </c>
      <c r="B80" s="28">
        <v>8176</v>
      </c>
      <c r="C80" s="28">
        <v>15519.4</v>
      </c>
      <c r="D80" s="29">
        <v>189.8</v>
      </c>
      <c r="E80" s="28">
        <v>7343.4</v>
      </c>
      <c r="F80" s="29">
        <v>109</v>
      </c>
      <c r="G80" s="29">
        <v>137.6</v>
      </c>
    </row>
    <row r="81" spans="2:7" s="3" customFormat="1" x14ac:dyDescent="0.2">
      <c r="B81" s="9"/>
      <c r="C81" s="9"/>
      <c r="D81" s="9"/>
      <c r="E81" s="9"/>
      <c r="F81" s="9"/>
      <c r="G81" s="9"/>
    </row>
  </sheetData>
  <mergeCells count="10">
    <mergeCell ref="G5:G6"/>
    <mergeCell ref="A2:G2"/>
    <mergeCell ref="D4:E4"/>
    <mergeCell ref="F4:G4"/>
    <mergeCell ref="A4:A6"/>
    <mergeCell ref="B5:B6"/>
    <mergeCell ref="C5:C6"/>
    <mergeCell ref="D5:D6"/>
    <mergeCell ref="E5:E6"/>
    <mergeCell ref="F5:F6"/>
  </mergeCells>
  <hyperlinks>
    <hyperlink ref="A1" location="содержание!A1" display="Содержание" xr:uid="{1704C008-D078-4C5B-8C9F-F8CA92659ED2}"/>
  </hyperlink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076F4-1617-4CEF-B732-44853247F08F}">
  <dimension ref="A1:H87"/>
  <sheetViews>
    <sheetView workbookViewId="0"/>
  </sheetViews>
  <sheetFormatPr defaultRowHeight="12.75" x14ac:dyDescent="0.2"/>
  <cols>
    <col min="1" max="1" width="35.140625" customWidth="1"/>
  </cols>
  <sheetData>
    <row r="1" spans="1:8" s="3" customFormat="1" ht="13.5" customHeight="1" x14ac:dyDescent="0.2">
      <c r="A1" s="59" t="s">
        <v>147</v>
      </c>
      <c r="H1"/>
    </row>
    <row r="2" spans="1:8" s="3" customFormat="1" x14ac:dyDescent="0.2">
      <c r="A2" s="65" t="s">
        <v>113</v>
      </c>
      <c r="B2" s="78"/>
      <c r="C2" s="78"/>
      <c r="D2" s="78"/>
      <c r="E2" s="78"/>
      <c r="F2" s="78"/>
      <c r="G2" s="78"/>
    </row>
    <row r="3" spans="1:8" s="3" customFormat="1" x14ac:dyDescent="0.2">
      <c r="B3" s="9"/>
      <c r="C3" s="9"/>
      <c r="D3" s="9"/>
      <c r="E3" s="9" t="s">
        <v>89</v>
      </c>
      <c r="F3" s="9"/>
    </row>
    <row r="4" spans="1:8" s="41" customFormat="1" ht="19.5" customHeight="1" x14ac:dyDescent="0.2">
      <c r="A4" s="39"/>
      <c r="B4" s="38" t="s">
        <v>1</v>
      </c>
      <c r="C4" s="40"/>
      <c r="D4" s="85" t="s">
        <v>90</v>
      </c>
      <c r="E4" s="85"/>
      <c r="F4" s="84"/>
      <c r="G4" s="84"/>
    </row>
    <row r="5" spans="1:8" s="3" customFormat="1" x14ac:dyDescent="0.2">
      <c r="A5" s="18"/>
      <c r="B5" s="67" t="s">
        <v>8</v>
      </c>
      <c r="C5" s="67" t="s">
        <v>7</v>
      </c>
      <c r="D5" s="67" t="s">
        <v>92</v>
      </c>
      <c r="E5" s="67" t="s">
        <v>93</v>
      </c>
      <c r="F5" s="1"/>
      <c r="G5" s="1"/>
    </row>
    <row r="6" spans="1:8" s="3" customFormat="1" x14ac:dyDescent="0.2">
      <c r="A6" s="12"/>
      <c r="B6" s="69"/>
      <c r="C6" s="69"/>
      <c r="D6" s="69"/>
      <c r="E6" s="69"/>
    </row>
    <row r="7" spans="1:8" s="3" customFormat="1" x14ac:dyDescent="0.2">
      <c r="A7" s="5"/>
      <c r="B7" s="17">
        <v>1</v>
      </c>
      <c r="C7" s="17">
        <v>2</v>
      </c>
      <c r="D7" s="17">
        <v>3</v>
      </c>
      <c r="E7" s="17">
        <v>4</v>
      </c>
      <c r="F7" s="1"/>
      <c r="G7" s="1"/>
    </row>
    <row r="8" spans="1:8" s="3" customFormat="1" x14ac:dyDescent="0.2">
      <c r="B8" s="1"/>
      <c r="C8" s="1"/>
      <c r="D8" s="1"/>
      <c r="E8" s="1"/>
      <c r="F8" s="1"/>
      <c r="G8" s="1"/>
    </row>
    <row r="9" spans="1:8" s="2" customFormat="1" x14ac:dyDescent="0.2">
      <c r="A9" s="27" t="s">
        <v>10</v>
      </c>
      <c r="B9" s="28">
        <v>7110879.7800000003</v>
      </c>
      <c r="C9" s="28">
        <f>C11+C20+C36+C46+C51+C62+C69+C83+C85</f>
        <v>7145520.1870999997</v>
      </c>
      <c r="D9" s="29">
        <f>C9/B9*100</f>
        <v>100.48714657217843</v>
      </c>
      <c r="E9" s="28">
        <f>C9-B9</f>
        <v>34640.407099999487</v>
      </c>
      <c r="F9" s="33"/>
      <c r="G9" s="33"/>
    </row>
    <row r="10" spans="1:8" s="2" customFormat="1" x14ac:dyDescent="0.2">
      <c r="A10" s="27"/>
      <c r="B10" s="28"/>
      <c r="C10" s="28"/>
      <c r="D10" s="29"/>
      <c r="E10" s="28"/>
      <c r="F10" s="33"/>
      <c r="G10" s="33"/>
    </row>
    <row r="11" spans="1:8" s="2" customFormat="1" x14ac:dyDescent="0.2">
      <c r="A11" s="27" t="s">
        <v>12</v>
      </c>
      <c r="B11" s="28">
        <v>450347.8</v>
      </c>
      <c r="C11" s="28">
        <v>454906.31709999999</v>
      </c>
      <c r="D11" s="29">
        <v>101</v>
      </c>
      <c r="E11" s="28">
        <v>4558.5171</v>
      </c>
      <c r="F11" s="33"/>
      <c r="G11" s="33"/>
    </row>
    <row r="12" spans="1:8" s="3" customFormat="1" x14ac:dyDescent="0.2">
      <c r="A12" s="19" t="s">
        <v>13</v>
      </c>
      <c r="B12" s="22">
        <v>21971</v>
      </c>
      <c r="C12" s="22">
        <v>21998</v>
      </c>
      <c r="D12" s="21">
        <v>100.1</v>
      </c>
      <c r="E12" s="22">
        <v>27</v>
      </c>
      <c r="F12" s="20"/>
      <c r="G12" s="20"/>
    </row>
    <row r="13" spans="1:8" s="3" customFormat="1" x14ac:dyDescent="0.2">
      <c r="A13" s="19" t="s">
        <v>14</v>
      </c>
      <c r="B13" s="22">
        <v>198308</v>
      </c>
      <c r="C13" s="22">
        <v>189911</v>
      </c>
      <c r="D13" s="21">
        <v>95.8</v>
      </c>
      <c r="E13" s="22">
        <v>-8397</v>
      </c>
      <c r="F13" s="20"/>
      <c r="G13" s="20"/>
    </row>
    <row r="14" spans="1:8" s="3" customFormat="1" x14ac:dyDescent="0.2">
      <c r="A14" s="19" t="s">
        <v>15</v>
      </c>
      <c r="B14" s="22">
        <v>177581</v>
      </c>
      <c r="C14" s="22">
        <v>181208</v>
      </c>
      <c r="D14" s="21">
        <v>102</v>
      </c>
      <c r="E14" s="22">
        <v>3627</v>
      </c>
      <c r="F14" s="20"/>
      <c r="G14" s="20"/>
    </row>
    <row r="15" spans="1:8" s="3" customFormat="1" x14ac:dyDescent="0.2">
      <c r="A15" s="19" t="s">
        <v>16</v>
      </c>
      <c r="B15" s="22">
        <v>22844</v>
      </c>
      <c r="C15" s="22">
        <v>25508</v>
      </c>
      <c r="D15" s="21">
        <v>111.7</v>
      </c>
      <c r="E15" s="22">
        <v>2664</v>
      </c>
      <c r="F15" s="20"/>
      <c r="G15" s="20"/>
    </row>
    <row r="16" spans="1:8" s="3" customFormat="1" x14ac:dyDescent="0.2">
      <c r="A16" s="19" t="s">
        <v>17</v>
      </c>
      <c r="B16" s="22">
        <v>9410</v>
      </c>
      <c r="C16" s="22">
        <v>11193</v>
      </c>
      <c r="D16" s="21">
        <v>118.9</v>
      </c>
      <c r="E16" s="22">
        <v>1783</v>
      </c>
      <c r="F16" s="20"/>
      <c r="G16" s="20"/>
    </row>
    <row r="17" spans="1:7" s="3" customFormat="1" x14ac:dyDescent="0.2">
      <c r="A17" s="19" t="s">
        <v>18</v>
      </c>
      <c r="B17" s="22">
        <v>42754.8</v>
      </c>
      <c r="C17" s="22">
        <v>50321.3171</v>
      </c>
      <c r="D17" s="21">
        <v>117.7</v>
      </c>
      <c r="E17" s="22">
        <v>7566.5171</v>
      </c>
      <c r="F17" s="20"/>
      <c r="G17" s="20"/>
    </row>
    <row r="18" spans="1:7" s="3" customFormat="1" x14ac:dyDescent="0.2">
      <c r="A18" s="19" t="s">
        <v>19</v>
      </c>
      <c r="B18" s="22">
        <v>323</v>
      </c>
      <c r="C18" s="22">
        <v>275</v>
      </c>
      <c r="D18" s="21">
        <v>85.1</v>
      </c>
      <c r="E18" s="22">
        <v>-48</v>
      </c>
      <c r="F18" s="20"/>
      <c r="G18" s="20"/>
    </row>
    <row r="19" spans="1:7" s="3" customFormat="1" x14ac:dyDescent="0.2">
      <c r="A19" s="19"/>
      <c r="B19" s="22"/>
      <c r="C19" s="22"/>
      <c r="D19" s="21"/>
      <c r="E19" s="22"/>
      <c r="F19" s="20"/>
      <c r="G19" s="20"/>
    </row>
    <row r="20" spans="1:7" s="2" customFormat="1" x14ac:dyDescent="0.2">
      <c r="A20" s="27" t="s">
        <v>20</v>
      </c>
      <c r="B20" s="28">
        <v>2694244</v>
      </c>
      <c r="C20" s="28">
        <v>2770029.1</v>
      </c>
      <c r="D20" s="29">
        <v>102.8</v>
      </c>
      <c r="E20" s="28">
        <v>75785.100000000093</v>
      </c>
      <c r="F20" s="29"/>
      <c r="G20" s="29"/>
    </row>
    <row r="21" spans="1:7" s="3" customFormat="1" x14ac:dyDescent="0.2">
      <c r="A21" s="19" t="s">
        <v>21</v>
      </c>
      <c r="B21" s="22">
        <v>41716</v>
      </c>
      <c r="C21" s="22">
        <v>44856</v>
      </c>
      <c r="D21" s="21">
        <v>107.5</v>
      </c>
      <c r="E21" s="22">
        <v>3140</v>
      </c>
      <c r="F21" s="21"/>
      <c r="G21" s="21"/>
    </row>
    <row r="22" spans="1:7" s="3" customFormat="1" x14ac:dyDescent="0.2">
      <c r="A22" s="19" t="s">
        <v>22</v>
      </c>
      <c r="B22" s="22">
        <v>10221</v>
      </c>
      <c r="C22" s="22">
        <v>10221</v>
      </c>
      <c r="D22" s="21">
        <v>100</v>
      </c>
      <c r="E22" s="22" t="s">
        <v>11</v>
      </c>
      <c r="F22" s="21"/>
      <c r="G22" s="21"/>
    </row>
    <row r="23" spans="1:7" s="3" customFormat="1" x14ac:dyDescent="0.2">
      <c r="A23" s="19" t="s">
        <v>23</v>
      </c>
      <c r="B23" s="22">
        <v>170005</v>
      </c>
      <c r="C23" s="22">
        <v>178772</v>
      </c>
      <c r="D23" s="21">
        <v>105.2</v>
      </c>
      <c r="E23" s="22">
        <v>8767</v>
      </c>
      <c r="F23" s="21"/>
      <c r="G23" s="21"/>
    </row>
    <row r="24" spans="1:7" s="3" customFormat="1" x14ac:dyDescent="0.2">
      <c r="A24" s="19" t="s">
        <v>24</v>
      </c>
      <c r="B24" s="22">
        <v>804648</v>
      </c>
      <c r="C24" s="22">
        <v>818214</v>
      </c>
      <c r="D24" s="21">
        <v>101.7</v>
      </c>
      <c r="E24" s="22">
        <v>13566</v>
      </c>
      <c r="F24" s="21"/>
      <c r="G24" s="21"/>
    </row>
    <row r="25" spans="1:7" s="3" customFormat="1" x14ac:dyDescent="0.2">
      <c r="A25" s="19" t="s">
        <v>25</v>
      </c>
      <c r="B25" s="22">
        <v>952762</v>
      </c>
      <c r="C25" s="22">
        <v>962301</v>
      </c>
      <c r="D25" s="21">
        <v>101</v>
      </c>
      <c r="E25" s="22">
        <v>9539</v>
      </c>
      <c r="F25" s="21"/>
      <c r="G25" s="21"/>
    </row>
    <row r="26" spans="1:7" s="3" customFormat="1" x14ac:dyDescent="0.2">
      <c r="A26" s="19" t="s">
        <v>26</v>
      </c>
      <c r="B26" s="22">
        <v>10261</v>
      </c>
      <c r="C26" s="22">
        <v>10261</v>
      </c>
      <c r="D26" s="21">
        <v>100</v>
      </c>
      <c r="E26" s="22" t="s">
        <v>11</v>
      </c>
      <c r="F26" s="21"/>
      <c r="G26" s="21"/>
    </row>
    <row r="27" spans="1:7" s="3" customFormat="1" x14ac:dyDescent="0.2">
      <c r="A27" s="19" t="s">
        <v>27</v>
      </c>
      <c r="B27" s="22">
        <v>611516</v>
      </c>
      <c r="C27" s="22">
        <v>633451</v>
      </c>
      <c r="D27" s="21">
        <v>103.6</v>
      </c>
      <c r="E27" s="22">
        <v>21935</v>
      </c>
      <c r="F27" s="21"/>
      <c r="G27" s="21"/>
    </row>
    <row r="28" spans="1:7" s="3" customFormat="1" x14ac:dyDescent="0.2">
      <c r="A28" s="19" t="s">
        <v>28</v>
      </c>
      <c r="B28" s="22">
        <v>2600</v>
      </c>
      <c r="C28" s="22">
        <v>2600</v>
      </c>
      <c r="D28" s="21">
        <v>100</v>
      </c>
      <c r="E28" s="22" t="s">
        <v>11</v>
      </c>
      <c r="F28" s="21"/>
      <c r="G28" s="21"/>
    </row>
    <row r="29" spans="1:7" s="3" customFormat="1" x14ac:dyDescent="0.2">
      <c r="A29" s="19" t="s">
        <v>29</v>
      </c>
      <c r="B29" s="22" t="s">
        <v>11</v>
      </c>
      <c r="C29" s="22">
        <v>4241</v>
      </c>
      <c r="D29" s="21" t="s">
        <v>11</v>
      </c>
      <c r="E29" s="22">
        <v>4241</v>
      </c>
      <c r="F29" s="21"/>
      <c r="G29" s="21"/>
    </row>
    <row r="30" spans="1:7" s="3" customFormat="1" x14ac:dyDescent="0.2">
      <c r="A30" s="19" t="s">
        <v>30</v>
      </c>
      <c r="B30" s="22">
        <v>55774</v>
      </c>
      <c r="C30" s="22">
        <v>85244</v>
      </c>
      <c r="D30" s="21">
        <v>152.80000000000001</v>
      </c>
      <c r="E30" s="22">
        <v>29470</v>
      </c>
      <c r="F30" s="21"/>
      <c r="G30" s="21"/>
    </row>
    <row r="31" spans="1:7" s="3" customFormat="1" x14ac:dyDescent="0.2">
      <c r="A31" s="19" t="s">
        <v>32</v>
      </c>
      <c r="B31" s="22">
        <v>40056</v>
      </c>
      <c r="C31" s="22">
        <v>24927.599999999999</v>
      </c>
      <c r="D31" s="21">
        <v>62.2</v>
      </c>
      <c r="E31" s="22">
        <v>-15128.4</v>
      </c>
      <c r="F31" s="21"/>
      <c r="G31" s="21"/>
    </row>
    <row r="32" spans="1:7" s="3" customFormat="1" x14ac:dyDescent="0.2">
      <c r="A32" s="19" t="s">
        <v>33</v>
      </c>
      <c r="B32" s="22">
        <v>1897</v>
      </c>
      <c r="C32" s="22">
        <v>2095</v>
      </c>
      <c r="D32" s="21">
        <v>110.4</v>
      </c>
      <c r="E32" s="22">
        <v>198</v>
      </c>
      <c r="F32" s="21"/>
      <c r="G32" s="21"/>
    </row>
    <row r="33" spans="1:7" s="3" customFormat="1" x14ac:dyDescent="0.2">
      <c r="A33" s="19" t="s">
        <v>34</v>
      </c>
      <c r="B33" s="22">
        <v>1020</v>
      </c>
      <c r="C33" s="22">
        <v>1077.5</v>
      </c>
      <c r="D33" s="21">
        <v>105.6</v>
      </c>
      <c r="E33" s="22">
        <v>57.5</v>
      </c>
      <c r="F33" s="21"/>
      <c r="G33" s="21"/>
    </row>
    <row r="34" spans="1:7" s="3" customFormat="1" x14ac:dyDescent="0.2">
      <c r="A34" s="19" t="s">
        <v>35</v>
      </c>
      <c r="B34" s="22">
        <v>14850</v>
      </c>
      <c r="C34" s="22">
        <v>14850</v>
      </c>
      <c r="D34" s="21">
        <v>100</v>
      </c>
      <c r="E34" s="22" t="s">
        <v>11</v>
      </c>
      <c r="F34" s="21"/>
      <c r="G34" s="21"/>
    </row>
    <row r="35" spans="1:7" s="3" customFormat="1" x14ac:dyDescent="0.2">
      <c r="A35" s="19"/>
      <c r="B35" s="22"/>
      <c r="C35" s="22"/>
      <c r="D35" s="21"/>
      <c r="E35" s="22"/>
      <c r="F35" s="20"/>
      <c r="G35" s="20"/>
    </row>
    <row r="36" spans="1:7" s="2" customFormat="1" x14ac:dyDescent="0.2">
      <c r="A36" s="27" t="s">
        <v>36</v>
      </c>
      <c r="B36" s="28">
        <v>246453</v>
      </c>
      <c r="C36" s="28">
        <v>350498.5</v>
      </c>
      <c r="D36" s="29">
        <v>142.19999999999999</v>
      </c>
      <c r="E36" s="28">
        <v>104045.5</v>
      </c>
      <c r="F36" s="33"/>
      <c r="G36" s="33"/>
    </row>
    <row r="37" spans="1:7" s="3" customFormat="1" x14ac:dyDescent="0.2">
      <c r="A37" s="19" t="s">
        <v>37</v>
      </c>
      <c r="B37" s="22">
        <v>88700</v>
      </c>
      <c r="C37" s="22">
        <v>172499</v>
      </c>
      <c r="D37" s="21">
        <v>194.5</v>
      </c>
      <c r="E37" s="22">
        <v>83799</v>
      </c>
      <c r="F37" s="20"/>
      <c r="G37" s="20"/>
    </row>
    <row r="38" spans="1:7" s="3" customFormat="1" x14ac:dyDescent="0.2">
      <c r="A38" s="19" t="s">
        <v>38</v>
      </c>
      <c r="B38" s="22">
        <v>75535</v>
      </c>
      <c r="C38" s="22">
        <v>76999</v>
      </c>
      <c r="D38" s="21">
        <v>101.9</v>
      </c>
      <c r="E38" s="22">
        <v>1464</v>
      </c>
      <c r="F38" s="20"/>
      <c r="G38" s="20"/>
    </row>
    <row r="39" spans="1:7" s="3" customFormat="1" x14ac:dyDescent="0.2">
      <c r="A39" s="19" t="s">
        <v>39</v>
      </c>
      <c r="B39" s="22">
        <v>18043</v>
      </c>
      <c r="C39" s="22">
        <v>19568</v>
      </c>
      <c r="D39" s="21">
        <v>108.5</v>
      </c>
      <c r="E39" s="22">
        <v>1525</v>
      </c>
      <c r="F39" s="20"/>
      <c r="G39" s="20"/>
    </row>
    <row r="40" spans="1:7" s="3" customFormat="1" x14ac:dyDescent="0.2">
      <c r="A40" s="19" t="s">
        <v>40</v>
      </c>
      <c r="B40" s="22">
        <v>504</v>
      </c>
      <c r="C40" s="22">
        <v>1404</v>
      </c>
      <c r="D40" s="21">
        <v>278.60000000000002</v>
      </c>
      <c r="E40" s="22">
        <v>900</v>
      </c>
      <c r="F40" s="20"/>
      <c r="G40" s="20"/>
    </row>
    <row r="41" spans="1:7" s="3" customFormat="1" x14ac:dyDescent="0.2">
      <c r="A41" s="19" t="s">
        <v>41</v>
      </c>
      <c r="B41" s="22">
        <v>3565</v>
      </c>
      <c r="C41" s="22">
        <v>4573.5</v>
      </c>
      <c r="D41" s="21">
        <v>128.30000000000001</v>
      </c>
      <c r="E41" s="22">
        <v>1008.5</v>
      </c>
      <c r="F41" s="20"/>
      <c r="G41" s="20"/>
    </row>
    <row r="42" spans="1:7" s="3" customFormat="1" x14ac:dyDescent="0.2">
      <c r="A42" s="19" t="s">
        <v>42</v>
      </c>
      <c r="B42" s="22">
        <v>34540</v>
      </c>
      <c r="C42" s="22">
        <v>39409</v>
      </c>
      <c r="D42" s="21">
        <v>114.1</v>
      </c>
      <c r="E42" s="22">
        <v>4869</v>
      </c>
      <c r="F42" s="20"/>
      <c r="G42" s="20"/>
    </row>
    <row r="43" spans="1:7" s="3" customFormat="1" x14ac:dyDescent="0.2">
      <c r="A43" s="19" t="s">
        <v>43</v>
      </c>
      <c r="B43" s="22">
        <v>24810</v>
      </c>
      <c r="C43" s="22">
        <v>36190</v>
      </c>
      <c r="D43" s="21">
        <v>145.9</v>
      </c>
      <c r="E43" s="22">
        <v>11380</v>
      </c>
      <c r="F43" s="20"/>
      <c r="G43" s="20"/>
    </row>
    <row r="44" spans="1:7" s="3" customFormat="1" x14ac:dyDescent="0.2">
      <c r="A44" s="19" t="s">
        <v>44</v>
      </c>
      <c r="B44" s="22">
        <v>1260</v>
      </c>
      <c r="C44" s="22">
        <v>1260</v>
      </c>
      <c r="D44" s="21">
        <v>100</v>
      </c>
      <c r="E44" s="20" t="s">
        <v>11</v>
      </c>
      <c r="F44" s="20"/>
      <c r="G44" s="20"/>
    </row>
    <row r="45" spans="1:7" s="3" customFormat="1" x14ac:dyDescent="0.2">
      <c r="A45" s="19"/>
      <c r="B45" s="22"/>
      <c r="C45" s="22"/>
      <c r="D45" s="21"/>
      <c r="E45" s="20"/>
      <c r="F45" s="20"/>
      <c r="G45" s="20"/>
    </row>
    <row r="46" spans="1:7" s="2" customFormat="1" x14ac:dyDescent="0.2">
      <c r="A46" s="27" t="s">
        <v>45</v>
      </c>
      <c r="B46" s="28">
        <v>7829</v>
      </c>
      <c r="C46" s="33">
        <v>7830</v>
      </c>
      <c r="D46" s="29">
        <v>100</v>
      </c>
      <c r="E46" s="33">
        <v>1</v>
      </c>
      <c r="F46" s="33"/>
      <c r="G46" s="33"/>
    </row>
    <row r="47" spans="1:7" s="3" customFormat="1" x14ac:dyDescent="0.2">
      <c r="A47" s="19" t="s">
        <v>46</v>
      </c>
      <c r="B47" s="22">
        <v>2869</v>
      </c>
      <c r="C47" s="20">
        <v>2540</v>
      </c>
      <c r="D47" s="21">
        <v>88.5</v>
      </c>
      <c r="E47" s="20">
        <v>-329</v>
      </c>
      <c r="F47" s="20"/>
      <c r="G47" s="20"/>
    </row>
    <row r="48" spans="1:7" s="3" customFormat="1" x14ac:dyDescent="0.2">
      <c r="A48" s="19" t="s">
        <v>47</v>
      </c>
      <c r="B48" s="22">
        <v>4960</v>
      </c>
      <c r="C48" s="20">
        <v>4990</v>
      </c>
      <c r="D48" s="21">
        <v>100.6</v>
      </c>
      <c r="E48" s="20">
        <v>30</v>
      </c>
      <c r="F48" s="20"/>
      <c r="G48" s="20"/>
    </row>
    <row r="49" spans="1:7" s="3" customFormat="1" x14ac:dyDescent="0.2">
      <c r="A49" s="19" t="s">
        <v>48</v>
      </c>
      <c r="B49" s="22" t="s">
        <v>11</v>
      </c>
      <c r="C49" s="20">
        <v>300</v>
      </c>
      <c r="D49" s="20" t="s">
        <v>11</v>
      </c>
      <c r="E49" s="20">
        <v>300</v>
      </c>
      <c r="F49" s="20"/>
      <c r="G49" s="20"/>
    </row>
    <row r="50" spans="1:7" s="3" customFormat="1" x14ac:dyDescent="0.2">
      <c r="A50" s="19"/>
      <c r="B50" s="22"/>
      <c r="C50" s="22"/>
      <c r="D50" s="21"/>
      <c r="E50" s="22"/>
      <c r="F50" s="20"/>
      <c r="G50" s="20"/>
    </row>
    <row r="51" spans="1:7" s="2" customFormat="1" x14ac:dyDescent="0.2">
      <c r="A51" s="27" t="s">
        <v>50</v>
      </c>
      <c r="B51" s="28">
        <v>1259970</v>
      </c>
      <c r="C51" s="28">
        <v>1342777.8</v>
      </c>
      <c r="D51" s="29">
        <v>106.6</v>
      </c>
      <c r="E51" s="28">
        <v>82807.8</v>
      </c>
      <c r="F51" s="33"/>
      <c r="G51" s="33"/>
    </row>
    <row r="52" spans="1:7" s="3" customFormat="1" x14ac:dyDescent="0.2">
      <c r="A52" s="19" t="s">
        <v>51</v>
      </c>
      <c r="B52" s="22">
        <v>10360</v>
      </c>
      <c r="C52" s="22">
        <v>10957</v>
      </c>
      <c r="D52" s="21">
        <v>105.8</v>
      </c>
      <c r="E52" s="22">
        <v>597</v>
      </c>
      <c r="F52" s="20"/>
      <c r="G52" s="20"/>
    </row>
    <row r="53" spans="1:7" s="3" customFormat="1" x14ac:dyDescent="0.2">
      <c r="A53" s="19" t="s">
        <v>52</v>
      </c>
      <c r="B53" s="22">
        <v>426535</v>
      </c>
      <c r="C53" s="22">
        <v>435221</v>
      </c>
      <c r="D53" s="21">
        <v>102</v>
      </c>
      <c r="E53" s="22">
        <v>8686</v>
      </c>
      <c r="F53" s="20"/>
      <c r="G53" s="20"/>
    </row>
    <row r="54" spans="1:7" s="3" customFormat="1" x14ac:dyDescent="0.2">
      <c r="A54" s="19" t="s">
        <v>53</v>
      </c>
      <c r="B54" s="22">
        <v>17728</v>
      </c>
      <c r="C54" s="22">
        <v>22071</v>
      </c>
      <c r="D54" s="21">
        <v>124.5</v>
      </c>
      <c r="E54" s="22">
        <v>4343</v>
      </c>
      <c r="F54" s="20"/>
      <c r="G54" s="20"/>
    </row>
    <row r="55" spans="1:7" s="3" customFormat="1" x14ac:dyDescent="0.2">
      <c r="A55" s="19" t="s">
        <v>54</v>
      </c>
      <c r="B55" s="22">
        <v>406060</v>
      </c>
      <c r="C55" s="22">
        <v>459554</v>
      </c>
      <c r="D55" s="21">
        <v>113.2</v>
      </c>
      <c r="E55" s="22">
        <v>53494</v>
      </c>
      <c r="F55" s="20"/>
      <c r="G55" s="20"/>
    </row>
    <row r="56" spans="1:7" s="3" customFormat="1" x14ac:dyDescent="0.2">
      <c r="A56" s="19" t="s">
        <v>55</v>
      </c>
      <c r="B56" s="22">
        <v>41666</v>
      </c>
      <c r="C56" s="22">
        <v>43325</v>
      </c>
      <c r="D56" s="21">
        <v>104</v>
      </c>
      <c r="E56" s="22">
        <v>1659</v>
      </c>
      <c r="F56" s="20"/>
      <c r="G56" s="20"/>
    </row>
    <row r="57" spans="1:7" s="3" customFormat="1" x14ac:dyDescent="0.2">
      <c r="A57" s="19" t="s">
        <v>56</v>
      </c>
      <c r="B57" s="22">
        <v>208350</v>
      </c>
      <c r="C57" s="22">
        <v>221898.8</v>
      </c>
      <c r="D57" s="21">
        <v>106.5</v>
      </c>
      <c r="E57" s="22">
        <v>13548.8</v>
      </c>
      <c r="F57" s="20"/>
      <c r="G57" s="20"/>
    </row>
    <row r="58" spans="1:7" s="3" customFormat="1" x14ac:dyDescent="0.2">
      <c r="A58" s="19" t="s">
        <v>57</v>
      </c>
      <c r="B58" s="22">
        <v>205</v>
      </c>
      <c r="C58" s="22">
        <v>205</v>
      </c>
      <c r="D58" s="21">
        <v>100</v>
      </c>
      <c r="E58" s="22" t="s">
        <v>11</v>
      </c>
      <c r="F58" s="20"/>
      <c r="G58" s="20"/>
    </row>
    <row r="59" spans="1:7" s="3" customFormat="1" x14ac:dyDescent="0.2">
      <c r="A59" s="19" t="s">
        <v>58</v>
      </c>
      <c r="B59" s="22">
        <v>190937</v>
      </c>
      <c r="C59" s="22">
        <v>193076</v>
      </c>
      <c r="D59" s="21">
        <v>101.1</v>
      </c>
      <c r="E59" s="22">
        <v>2139</v>
      </c>
      <c r="F59" s="20"/>
      <c r="G59" s="20"/>
    </row>
    <row r="60" spans="1:7" s="3" customFormat="1" x14ac:dyDescent="0.2">
      <c r="A60" s="19" t="s">
        <v>59</v>
      </c>
      <c r="B60" s="22">
        <v>7080</v>
      </c>
      <c r="C60" s="22">
        <v>7080</v>
      </c>
      <c r="D60" s="21">
        <v>100</v>
      </c>
      <c r="E60" s="22" t="s">
        <v>11</v>
      </c>
      <c r="F60" s="20"/>
      <c r="G60" s="20"/>
    </row>
    <row r="61" spans="1:7" s="3" customFormat="1" x14ac:dyDescent="0.2">
      <c r="A61" s="19"/>
      <c r="B61" s="22"/>
      <c r="C61" s="22"/>
      <c r="D61" s="21"/>
      <c r="E61" s="22"/>
      <c r="F61" s="20"/>
      <c r="G61" s="20"/>
    </row>
    <row r="62" spans="1:7" s="2" customFormat="1" x14ac:dyDescent="0.2">
      <c r="A62" s="27" t="s">
        <v>61</v>
      </c>
      <c r="B62" s="28">
        <v>251969.98</v>
      </c>
      <c r="C62" s="28">
        <v>255198.72</v>
      </c>
      <c r="D62" s="29">
        <v>101.3</v>
      </c>
      <c r="E62" s="28">
        <v>3228.7400000000198</v>
      </c>
      <c r="F62" s="33"/>
      <c r="G62" s="33"/>
    </row>
    <row r="63" spans="1:7" s="3" customFormat="1" x14ac:dyDescent="0.2">
      <c r="A63" s="19" t="s">
        <v>62</v>
      </c>
      <c r="B63" s="22">
        <v>32944.800000000003</v>
      </c>
      <c r="C63" s="22">
        <v>33116.120000000003</v>
      </c>
      <c r="D63" s="21">
        <v>100.5</v>
      </c>
      <c r="E63" s="22">
        <v>171.31999999999201</v>
      </c>
      <c r="F63" s="20"/>
      <c r="G63" s="20"/>
    </row>
    <row r="64" spans="1:7" s="3" customFormat="1" x14ac:dyDescent="0.2">
      <c r="A64" s="19" t="s">
        <v>63</v>
      </c>
      <c r="B64" s="22">
        <v>37927.279999999999</v>
      </c>
      <c r="C64" s="22">
        <v>38861.699999999997</v>
      </c>
      <c r="D64" s="21">
        <v>102.5</v>
      </c>
      <c r="E64" s="22">
        <v>934.41999999999803</v>
      </c>
      <c r="F64" s="20"/>
      <c r="G64" s="20"/>
    </row>
    <row r="65" spans="1:7" s="3" customFormat="1" x14ac:dyDescent="0.2">
      <c r="A65" s="19" t="s">
        <v>64</v>
      </c>
      <c r="B65" s="22">
        <v>148970</v>
      </c>
      <c r="C65" s="22">
        <v>149536.9</v>
      </c>
      <c r="D65" s="21">
        <v>100.4</v>
      </c>
      <c r="E65" s="22">
        <v>566.89999999999395</v>
      </c>
      <c r="F65" s="20"/>
      <c r="G65" s="20"/>
    </row>
    <row r="66" spans="1:7" s="3" customFormat="1" x14ac:dyDescent="0.2">
      <c r="A66" s="19" t="s">
        <v>65</v>
      </c>
      <c r="B66" s="22">
        <v>24186</v>
      </c>
      <c r="C66" s="22">
        <v>25563</v>
      </c>
      <c r="D66" s="21">
        <v>105.7</v>
      </c>
      <c r="E66" s="22">
        <v>1377</v>
      </c>
      <c r="F66" s="20"/>
      <c r="G66" s="20"/>
    </row>
    <row r="67" spans="1:7" s="3" customFormat="1" x14ac:dyDescent="0.2">
      <c r="A67" s="19" t="s">
        <v>66</v>
      </c>
      <c r="B67" s="22">
        <v>7941.9</v>
      </c>
      <c r="C67" s="22">
        <v>8121</v>
      </c>
      <c r="D67" s="21">
        <v>102.3</v>
      </c>
      <c r="E67" s="22">
        <v>179.1</v>
      </c>
      <c r="F67" s="20"/>
      <c r="G67" s="20"/>
    </row>
    <row r="68" spans="1:7" s="3" customFormat="1" x14ac:dyDescent="0.2">
      <c r="A68" s="19"/>
      <c r="B68" s="22"/>
      <c r="C68" s="22"/>
      <c r="D68" s="21"/>
      <c r="E68" s="22"/>
      <c r="F68" s="20"/>
      <c r="G68" s="20"/>
    </row>
    <row r="69" spans="1:7" s="2" customFormat="1" x14ac:dyDescent="0.2">
      <c r="A69" s="27" t="s">
        <v>67</v>
      </c>
      <c r="B69" s="28">
        <v>2025660.7</v>
      </c>
      <c r="C69" s="28">
        <v>1807905.05</v>
      </c>
      <c r="D69" s="29">
        <v>89.3</v>
      </c>
      <c r="E69" s="28">
        <v>-217755.65</v>
      </c>
      <c r="F69" s="29"/>
      <c r="G69" s="29"/>
    </row>
    <row r="70" spans="1:7" s="3" customFormat="1" x14ac:dyDescent="0.2">
      <c r="A70" s="19" t="s">
        <v>68</v>
      </c>
      <c r="B70" s="22">
        <v>232363</v>
      </c>
      <c r="C70" s="22">
        <v>220203</v>
      </c>
      <c r="D70" s="21">
        <v>94.8</v>
      </c>
      <c r="E70" s="22">
        <v>-12160</v>
      </c>
      <c r="F70" s="21"/>
      <c r="G70" s="21"/>
    </row>
    <row r="71" spans="1:7" s="3" customFormat="1" x14ac:dyDescent="0.2">
      <c r="A71" s="19" t="s">
        <v>69</v>
      </c>
      <c r="B71" s="22">
        <v>298008</v>
      </c>
      <c r="C71" s="22">
        <v>140781</v>
      </c>
      <c r="D71" s="21">
        <v>47.2</v>
      </c>
      <c r="E71" s="22">
        <v>-157227</v>
      </c>
      <c r="F71" s="21"/>
      <c r="G71" s="21"/>
    </row>
    <row r="72" spans="1:7" s="3" customFormat="1" x14ac:dyDescent="0.2">
      <c r="A72" s="19" t="s">
        <v>70</v>
      </c>
      <c r="B72" s="22" t="s">
        <v>11</v>
      </c>
      <c r="C72" s="22">
        <v>15284</v>
      </c>
      <c r="D72" s="21" t="s">
        <v>11</v>
      </c>
      <c r="E72" s="22">
        <v>15284</v>
      </c>
      <c r="F72" s="21"/>
      <c r="G72" s="21"/>
    </row>
    <row r="73" spans="1:7" s="3" customFormat="1" x14ac:dyDescent="0.2">
      <c r="A73" s="19" t="s">
        <v>71</v>
      </c>
      <c r="B73" s="22">
        <v>484849</v>
      </c>
      <c r="C73" s="22">
        <v>394961</v>
      </c>
      <c r="D73" s="21">
        <v>81.5</v>
      </c>
      <c r="E73" s="22">
        <v>-89888</v>
      </c>
      <c r="F73" s="21"/>
      <c r="G73" s="21"/>
    </row>
    <row r="74" spans="1:7" s="3" customFormat="1" x14ac:dyDescent="0.2">
      <c r="A74" s="19" t="s">
        <v>72</v>
      </c>
      <c r="B74" s="22">
        <v>26382</v>
      </c>
      <c r="C74" s="22">
        <v>40970</v>
      </c>
      <c r="D74" s="21">
        <v>155.30000000000001</v>
      </c>
      <c r="E74" s="22">
        <v>14588</v>
      </c>
      <c r="F74" s="21"/>
      <c r="G74" s="21"/>
    </row>
    <row r="75" spans="1:7" s="3" customFormat="1" x14ac:dyDescent="0.2">
      <c r="A75" s="19" t="s">
        <v>73</v>
      </c>
      <c r="B75" s="22">
        <v>421073</v>
      </c>
      <c r="C75" s="22">
        <v>423068</v>
      </c>
      <c r="D75" s="21">
        <v>100.5</v>
      </c>
      <c r="E75" s="22">
        <v>1995</v>
      </c>
      <c r="F75" s="21"/>
      <c r="G75" s="21"/>
    </row>
    <row r="76" spans="1:7" s="3" customFormat="1" x14ac:dyDescent="0.2">
      <c r="A76" s="19" t="s">
        <v>74</v>
      </c>
      <c r="B76" s="22">
        <v>9220</v>
      </c>
      <c r="C76" s="22">
        <v>9220</v>
      </c>
      <c r="D76" s="21">
        <v>100</v>
      </c>
      <c r="E76" s="22" t="s">
        <v>11</v>
      </c>
      <c r="F76" s="21"/>
      <c r="G76" s="21"/>
    </row>
    <row r="77" spans="1:7" s="3" customFormat="1" x14ac:dyDescent="0.2">
      <c r="A77" s="19" t="s">
        <v>75</v>
      </c>
      <c r="B77" s="22">
        <v>422084.5</v>
      </c>
      <c r="C77" s="22">
        <v>411067.95</v>
      </c>
      <c r="D77" s="21">
        <v>97.4</v>
      </c>
      <c r="E77" s="22">
        <v>-11016.55</v>
      </c>
      <c r="F77" s="21"/>
      <c r="G77" s="21"/>
    </row>
    <row r="78" spans="1:7" s="3" customFormat="1" x14ac:dyDescent="0.2">
      <c r="A78" s="19" t="s">
        <v>76</v>
      </c>
      <c r="B78" s="22">
        <v>68547.199999999997</v>
      </c>
      <c r="C78" s="22">
        <v>128289</v>
      </c>
      <c r="D78" s="21">
        <v>187.2</v>
      </c>
      <c r="E78" s="22">
        <v>59741.8</v>
      </c>
      <c r="F78" s="21"/>
      <c r="G78" s="21"/>
    </row>
    <row r="79" spans="1:7" s="3" customFormat="1" x14ac:dyDescent="0.2">
      <c r="A79" s="19" t="s">
        <v>77</v>
      </c>
      <c r="B79" s="22">
        <v>14340</v>
      </c>
      <c r="C79" s="22">
        <v>2208.5</v>
      </c>
      <c r="D79" s="21">
        <v>15.4</v>
      </c>
      <c r="E79" s="22">
        <v>-12131.5</v>
      </c>
      <c r="F79" s="21"/>
      <c r="G79" s="21"/>
    </row>
    <row r="80" spans="1:7" s="3" customFormat="1" x14ac:dyDescent="0.2">
      <c r="A80" s="19" t="s">
        <v>78</v>
      </c>
      <c r="B80" s="22">
        <v>27594</v>
      </c>
      <c r="C80" s="22">
        <v>27604</v>
      </c>
      <c r="D80" s="21">
        <v>100</v>
      </c>
      <c r="E80" s="22">
        <v>10</v>
      </c>
      <c r="F80" s="21"/>
      <c r="G80" s="21"/>
    </row>
    <row r="81" spans="1:7" s="3" customFormat="1" x14ac:dyDescent="0.2">
      <c r="A81" s="19" t="s">
        <v>79</v>
      </c>
      <c r="B81" s="22">
        <v>30420</v>
      </c>
      <c r="C81" s="22">
        <v>3468.6</v>
      </c>
      <c r="D81" s="21">
        <v>11.4</v>
      </c>
      <c r="E81" s="22">
        <v>-26951.4</v>
      </c>
      <c r="F81" s="21"/>
      <c r="G81" s="21"/>
    </row>
    <row r="82" spans="1:7" s="3" customFormat="1" x14ac:dyDescent="0.2">
      <c r="A82" s="19"/>
      <c r="B82" s="22"/>
      <c r="C82" s="22"/>
      <c r="D82" s="21"/>
      <c r="E82" s="22"/>
      <c r="F82" s="20"/>
      <c r="G82" s="20"/>
    </row>
    <row r="83" spans="1:7" s="2" customFormat="1" x14ac:dyDescent="0.2">
      <c r="A83" s="27" t="s">
        <v>80</v>
      </c>
      <c r="B83" s="28">
        <v>122907</v>
      </c>
      <c r="C83" s="28">
        <v>102926</v>
      </c>
      <c r="D83" s="29">
        <v>83.7</v>
      </c>
      <c r="E83" s="28">
        <v>-19981</v>
      </c>
      <c r="F83" s="33"/>
      <c r="G83" s="33"/>
    </row>
    <row r="84" spans="1:7" s="2" customFormat="1" x14ac:dyDescent="0.2">
      <c r="A84" s="27"/>
      <c r="B84" s="28"/>
      <c r="C84" s="28"/>
      <c r="D84" s="29"/>
      <c r="E84" s="28"/>
      <c r="F84" s="33"/>
      <c r="G84" s="33"/>
    </row>
    <row r="85" spans="1:7" s="2" customFormat="1" x14ac:dyDescent="0.2">
      <c r="A85" s="27" t="s">
        <v>81</v>
      </c>
      <c r="B85" s="28">
        <v>51498.3</v>
      </c>
      <c r="C85" s="28">
        <v>53448.7</v>
      </c>
      <c r="D85" s="29">
        <v>103.8</v>
      </c>
      <c r="E85" s="28">
        <v>1950.3999999999901</v>
      </c>
      <c r="F85" s="33"/>
      <c r="G85" s="33"/>
    </row>
    <row r="86" spans="1:7" s="3" customFormat="1" x14ac:dyDescent="0.2">
      <c r="B86" s="9"/>
      <c r="C86" s="9"/>
      <c r="D86" s="9"/>
      <c r="E86" s="9"/>
      <c r="F86" s="9"/>
      <c r="G86" s="9"/>
    </row>
    <row r="87" spans="1:7" s="3" customFormat="1" x14ac:dyDescent="0.2">
      <c r="B87" s="9"/>
      <c r="C87" s="9"/>
      <c r="D87" s="9"/>
      <c r="E87" s="9"/>
      <c r="F87" s="9"/>
      <c r="G87" s="9"/>
    </row>
  </sheetData>
  <mergeCells count="7">
    <mergeCell ref="A2:G2"/>
    <mergeCell ref="D4:E4"/>
    <mergeCell ref="F4:G4"/>
    <mergeCell ref="B5:B6"/>
    <mergeCell ref="C5:C6"/>
    <mergeCell ref="E5:E6"/>
    <mergeCell ref="D5:D6"/>
  </mergeCells>
  <hyperlinks>
    <hyperlink ref="A1" location="содержание!A1" display="Содержание" xr:uid="{91EA3123-18C9-4A52-BEDA-2B3F4D069FDF}"/>
  </hyperlink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12992-B0F8-4CD6-B3A0-A22EA1F612BA}">
  <dimension ref="A1:G866"/>
  <sheetViews>
    <sheetView workbookViewId="0">
      <selection activeCell="H865" sqref="H865"/>
    </sheetView>
  </sheetViews>
  <sheetFormatPr defaultRowHeight="12.75" x14ac:dyDescent="0.2"/>
  <cols>
    <col min="1" max="1" width="31" customWidth="1"/>
    <col min="2" max="2" width="11.85546875" customWidth="1"/>
    <col min="3" max="3" width="11.28515625" customWidth="1"/>
    <col min="4" max="5" width="10.5703125" customWidth="1"/>
  </cols>
  <sheetData>
    <row r="1" spans="1:7" x14ac:dyDescent="0.2">
      <c r="A1" s="59" t="s">
        <v>147</v>
      </c>
    </row>
    <row r="2" spans="1:7" x14ac:dyDescent="0.2">
      <c r="A2" s="65" t="s">
        <v>185</v>
      </c>
      <c r="B2" s="65"/>
      <c r="C2" s="65"/>
      <c r="D2" s="3"/>
      <c r="E2" s="3"/>
      <c r="F2" s="3"/>
      <c r="G2" s="20"/>
    </row>
    <row r="3" spans="1:7" x14ac:dyDescent="0.2">
      <c r="A3" s="63"/>
      <c r="B3" s="63"/>
      <c r="C3" s="63"/>
      <c r="D3" s="3"/>
      <c r="E3" s="3"/>
      <c r="F3" s="3"/>
      <c r="G3" s="20"/>
    </row>
    <row r="4" spans="1:7" x14ac:dyDescent="0.2">
      <c r="A4" s="3"/>
      <c r="B4" s="9"/>
      <c r="C4" s="9"/>
      <c r="D4" s="9"/>
      <c r="E4" s="9" t="s">
        <v>89</v>
      </c>
      <c r="F4" s="3"/>
      <c r="G4" s="1"/>
    </row>
    <row r="5" spans="1:7" x14ac:dyDescent="0.2">
      <c r="A5" s="86"/>
      <c r="B5" s="38" t="s">
        <v>1</v>
      </c>
      <c r="C5" s="40"/>
      <c r="D5" s="85" t="s">
        <v>90</v>
      </c>
      <c r="E5" s="85"/>
      <c r="F5" s="3"/>
      <c r="G5" s="3"/>
    </row>
    <row r="6" spans="1:7" x14ac:dyDescent="0.2">
      <c r="A6" s="87"/>
      <c r="B6" s="67" t="s">
        <v>8</v>
      </c>
      <c r="C6" s="67" t="s">
        <v>7</v>
      </c>
      <c r="D6" s="67" t="s">
        <v>92</v>
      </c>
      <c r="E6" s="67" t="s">
        <v>93</v>
      </c>
      <c r="F6" s="3"/>
      <c r="G6" s="34"/>
    </row>
    <row r="7" spans="1:7" x14ac:dyDescent="0.2">
      <c r="A7" s="87"/>
      <c r="B7" s="69"/>
      <c r="C7" s="69"/>
      <c r="D7" s="69"/>
      <c r="E7" s="69"/>
      <c r="F7" s="3"/>
      <c r="G7" s="1"/>
    </row>
    <row r="8" spans="1:7" x14ac:dyDescent="0.2">
      <c r="A8" s="86"/>
      <c r="B8" s="17">
        <v>1</v>
      </c>
      <c r="C8" s="17">
        <v>2</v>
      </c>
      <c r="D8" s="17">
        <v>3</v>
      </c>
      <c r="E8" s="17">
        <v>4</v>
      </c>
      <c r="F8" s="3"/>
      <c r="G8" s="3"/>
    </row>
    <row r="9" spans="1:7" ht="25.5" x14ac:dyDescent="0.2">
      <c r="A9" s="27" t="s">
        <v>10</v>
      </c>
      <c r="B9" s="33">
        <v>524174</v>
      </c>
      <c r="C9" s="28">
        <v>461225.4</v>
      </c>
      <c r="D9" s="88">
        <f>C9/B9*100</f>
        <v>87.990896152804225</v>
      </c>
      <c r="E9" s="30">
        <f>C9-B9</f>
        <v>-62948.599999999977</v>
      </c>
      <c r="F9" s="2"/>
      <c r="G9" s="1"/>
    </row>
    <row r="10" spans="1:7" x14ac:dyDescent="0.2">
      <c r="A10" s="19"/>
      <c r="B10" s="20"/>
      <c r="C10" s="22"/>
      <c r="D10" s="89"/>
      <c r="E10" s="90"/>
      <c r="F10" s="3"/>
      <c r="G10" s="1"/>
    </row>
    <row r="11" spans="1:7" x14ac:dyDescent="0.2">
      <c r="A11" s="27" t="s">
        <v>12</v>
      </c>
      <c r="B11" s="33">
        <v>12329</v>
      </c>
      <c r="C11" s="33">
        <v>17518</v>
      </c>
      <c r="D11" s="88">
        <f t="shared" ref="D11:D68" si="0">C11/B11*100</f>
        <v>142.08776056452268</v>
      </c>
      <c r="E11" s="30">
        <f t="shared" ref="E11:E68" si="1">C11-B11</f>
        <v>5189</v>
      </c>
      <c r="F11" s="2"/>
      <c r="G11" s="33"/>
    </row>
    <row r="12" spans="1:7" x14ac:dyDescent="0.2">
      <c r="A12" s="19" t="s">
        <v>13</v>
      </c>
      <c r="B12" s="20">
        <v>867</v>
      </c>
      <c r="C12" s="20"/>
      <c r="D12" s="89">
        <f t="shared" si="0"/>
        <v>0</v>
      </c>
      <c r="E12" s="90">
        <f t="shared" si="1"/>
        <v>-867</v>
      </c>
      <c r="F12" s="3"/>
      <c r="G12" s="20"/>
    </row>
    <row r="13" spans="1:7" x14ac:dyDescent="0.2">
      <c r="A13" s="19" t="s">
        <v>14</v>
      </c>
      <c r="B13" s="20">
        <v>2466</v>
      </c>
      <c r="C13" s="20">
        <v>2713</v>
      </c>
      <c r="D13" s="89">
        <f t="shared" si="0"/>
        <v>110.0162206001622</v>
      </c>
      <c r="E13" s="90">
        <f t="shared" si="1"/>
        <v>247</v>
      </c>
      <c r="F13" s="3"/>
      <c r="G13" s="20"/>
    </row>
    <row r="14" spans="1:7" x14ac:dyDescent="0.2">
      <c r="A14" s="19" t="s">
        <v>15</v>
      </c>
      <c r="B14" s="20">
        <v>6940</v>
      </c>
      <c r="C14" s="20">
        <v>12160</v>
      </c>
      <c r="D14" s="89">
        <f t="shared" si="0"/>
        <v>175.21613832853026</v>
      </c>
      <c r="E14" s="90">
        <f t="shared" si="1"/>
        <v>5220</v>
      </c>
      <c r="F14" s="3"/>
      <c r="G14" s="20"/>
    </row>
    <row r="15" spans="1:7" x14ac:dyDescent="0.2">
      <c r="A15" s="19" t="s">
        <v>16</v>
      </c>
      <c r="B15" s="20">
        <v>4470</v>
      </c>
      <c r="C15" s="20">
        <v>8260</v>
      </c>
      <c r="D15" s="89">
        <f t="shared" si="0"/>
        <v>184.78747203579417</v>
      </c>
      <c r="E15" s="90">
        <f t="shared" si="1"/>
        <v>3790</v>
      </c>
      <c r="F15" s="3"/>
      <c r="G15" s="20"/>
    </row>
    <row r="16" spans="1:7" x14ac:dyDescent="0.2">
      <c r="A16" s="19" t="s">
        <v>17</v>
      </c>
      <c r="B16" s="20" t="s">
        <v>11</v>
      </c>
      <c r="C16" s="20">
        <v>444</v>
      </c>
      <c r="D16" s="20" t="s">
        <v>11</v>
      </c>
      <c r="E16" s="90">
        <v>444</v>
      </c>
      <c r="F16" s="3"/>
      <c r="G16" s="20"/>
    </row>
    <row r="17" spans="1:7" x14ac:dyDescent="0.2">
      <c r="A17" s="19" t="s">
        <v>18</v>
      </c>
      <c r="B17" s="20">
        <v>2046</v>
      </c>
      <c r="C17" s="20">
        <v>2181</v>
      </c>
      <c r="D17" s="89">
        <f t="shared" si="0"/>
        <v>106.59824046920821</v>
      </c>
      <c r="E17" s="90">
        <f t="shared" si="1"/>
        <v>135</v>
      </c>
      <c r="F17" s="3"/>
      <c r="G17" s="20"/>
    </row>
    <row r="18" spans="1:7" x14ac:dyDescent="0.2">
      <c r="A18" s="19" t="s">
        <v>19</v>
      </c>
      <c r="B18" s="20">
        <v>10</v>
      </c>
      <c r="C18" s="20">
        <v>20</v>
      </c>
      <c r="D18" s="89">
        <f t="shared" si="0"/>
        <v>200</v>
      </c>
      <c r="E18" s="90">
        <f t="shared" si="1"/>
        <v>10</v>
      </c>
      <c r="F18" s="3"/>
      <c r="G18" s="29"/>
    </row>
    <row r="19" spans="1:7" x14ac:dyDescent="0.2">
      <c r="A19" s="19"/>
      <c r="B19" s="20"/>
      <c r="C19" s="20"/>
      <c r="D19" s="89"/>
      <c r="E19" s="90"/>
      <c r="F19" s="3"/>
      <c r="G19" s="21"/>
    </row>
    <row r="20" spans="1:7" ht="25.5" x14ac:dyDescent="0.2">
      <c r="A20" s="27" t="s">
        <v>20</v>
      </c>
      <c r="B20" s="33">
        <v>120947</v>
      </c>
      <c r="C20" s="33">
        <v>105670</v>
      </c>
      <c r="D20" s="88">
        <f t="shared" si="0"/>
        <v>87.368847511720006</v>
      </c>
      <c r="E20" s="30">
        <f t="shared" si="1"/>
        <v>-15277</v>
      </c>
      <c r="F20" s="2"/>
      <c r="G20" s="21"/>
    </row>
    <row r="21" spans="1:7" x14ac:dyDescent="0.2">
      <c r="A21" s="19" t="s">
        <v>21</v>
      </c>
      <c r="B21" s="20">
        <v>1780</v>
      </c>
      <c r="C21" s="20">
        <v>1680</v>
      </c>
      <c r="D21" s="89">
        <f t="shared" si="0"/>
        <v>94.382022471910105</v>
      </c>
      <c r="E21" s="90">
        <f t="shared" si="1"/>
        <v>-100</v>
      </c>
      <c r="F21" s="3"/>
      <c r="G21" s="21"/>
    </row>
    <row r="22" spans="1:7" x14ac:dyDescent="0.2">
      <c r="A22" s="19" t="s">
        <v>23</v>
      </c>
      <c r="B22" s="20">
        <v>20229</v>
      </c>
      <c r="C22" s="20">
        <v>4085</v>
      </c>
      <c r="D22" s="89">
        <f t="shared" si="0"/>
        <v>20.193781205200455</v>
      </c>
      <c r="E22" s="90">
        <f t="shared" si="1"/>
        <v>-16144</v>
      </c>
      <c r="F22" s="3"/>
      <c r="G22" s="21"/>
    </row>
    <row r="23" spans="1:7" x14ac:dyDescent="0.2">
      <c r="A23" s="19" t="s">
        <v>24</v>
      </c>
      <c r="B23" s="20">
        <v>24544</v>
      </c>
      <c r="C23" s="20">
        <v>26167</v>
      </c>
      <c r="D23" s="89">
        <f t="shared" si="0"/>
        <v>106.61261408083442</v>
      </c>
      <c r="E23" s="90">
        <f t="shared" si="1"/>
        <v>1623</v>
      </c>
      <c r="F23" s="3"/>
      <c r="G23" s="21"/>
    </row>
    <row r="24" spans="1:7" x14ac:dyDescent="0.2">
      <c r="A24" s="19" t="s">
        <v>25</v>
      </c>
      <c r="B24" s="20">
        <v>24879</v>
      </c>
      <c r="C24" s="20">
        <v>24774</v>
      </c>
      <c r="D24" s="89">
        <f t="shared" si="0"/>
        <v>99.577957313396837</v>
      </c>
      <c r="E24" s="90">
        <f t="shared" si="1"/>
        <v>-105</v>
      </c>
      <c r="F24" s="3"/>
      <c r="G24" s="21"/>
    </row>
    <row r="25" spans="1:7" x14ac:dyDescent="0.2">
      <c r="A25" s="19" t="s">
        <v>26</v>
      </c>
      <c r="B25" s="20">
        <v>2570</v>
      </c>
      <c r="C25" s="20">
        <v>2570</v>
      </c>
      <c r="D25" s="89">
        <f t="shared" si="0"/>
        <v>100</v>
      </c>
      <c r="E25" s="90">
        <f t="shared" si="1"/>
        <v>0</v>
      </c>
      <c r="F25" s="3"/>
      <c r="G25" s="21"/>
    </row>
    <row r="26" spans="1:7" x14ac:dyDescent="0.2">
      <c r="A26" s="19" t="s">
        <v>27</v>
      </c>
      <c r="B26" s="20">
        <v>45720</v>
      </c>
      <c r="C26" s="20">
        <v>46875</v>
      </c>
      <c r="D26" s="89">
        <f t="shared" si="0"/>
        <v>102.52624671916011</v>
      </c>
      <c r="E26" s="90">
        <f t="shared" si="1"/>
        <v>1155</v>
      </c>
      <c r="F26" s="3"/>
      <c r="G26" s="21"/>
    </row>
    <row r="27" spans="1:7" x14ac:dyDescent="0.2">
      <c r="A27" s="19" t="s">
        <v>32</v>
      </c>
      <c r="B27" s="20">
        <v>3540</v>
      </c>
      <c r="C27" s="20">
        <v>1890</v>
      </c>
      <c r="D27" s="89">
        <f t="shared" si="0"/>
        <v>53.389830508474581</v>
      </c>
      <c r="E27" s="90">
        <f t="shared" si="1"/>
        <v>-1650</v>
      </c>
      <c r="F27" s="3"/>
      <c r="G27" s="21"/>
    </row>
    <row r="28" spans="1:7" x14ac:dyDescent="0.2">
      <c r="A28" s="19" t="s">
        <v>33</v>
      </c>
      <c r="B28" s="20">
        <v>55</v>
      </c>
      <c r="C28" s="20">
        <v>69</v>
      </c>
      <c r="D28" s="89">
        <f t="shared" si="0"/>
        <v>125.45454545454547</v>
      </c>
      <c r="E28" s="90">
        <f t="shared" si="1"/>
        <v>14</v>
      </c>
      <c r="F28" s="3"/>
      <c r="G28" s="21"/>
    </row>
    <row r="29" spans="1:7" x14ac:dyDescent="0.2">
      <c r="A29" s="19" t="s">
        <v>34</v>
      </c>
      <c r="B29" s="20">
        <v>200</v>
      </c>
      <c r="C29" s="20">
        <v>130</v>
      </c>
      <c r="D29" s="89">
        <f t="shared" si="0"/>
        <v>65</v>
      </c>
      <c r="E29" s="90">
        <f t="shared" si="1"/>
        <v>-70</v>
      </c>
      <c r="F29" s="3"/>
      <c r="G29" s="21"/>
    </row>
    <row r="30" spans="1:7" x14ac:dyDescent="0.2">
      <c r="A30" s="19"/>
      <c r="B30" s="20"/>
      <c r="C30" s="20"/>
      <c r="D30" s="89"/>
      <c r="E30" s="90"/>
      <c r="F30" s="3"/>
      <c r="G30" s="21"/>
    </row>
    <row r="31" spans="1:7" x14ac:dyDescent="0.2">
      <c r="A31" s="27" t="s">
        <v>45</v>
      </c>
      <c r="B31" s="33">
        <v>252</v>
      </c>
      <c r="C31" s="33">
        <v>554.5</v>
      </c>
      <c r="D31" s="88">
        <f t="shared" si="0"/>
        <v>220.03968253968256</v>
      </c>
      <c r="E31" s="30">
        <f t="shared" si="1"/>
        <v>302.5</v>
      </c>
      <c r="F31" s="2"/>
      <c r="G31" s="20"/>
    </row>
    <row r="32" spans="1:7" x14ac:dyDescent="0.2">
      <c r="A32" s="19" t="s">
        <v>46</v>
      </c>
      <c r="B32" s="20">
        <v>252</v>
      </c>
      <c r="C32" s="20">
        <v>254.5</v>
      </c>
      <c r="D32" s="89">
        <f t="shared" si="0"/>
        <v>100.99206349206349</v>
      </c>
      <c r="E32" s="90">
        <f t="shared" si="1"/>
        <v>2.5</v>
      </c>
      <c r="F32" s="3"/>
      <c r="G32" s="33"/>
    </row>
    <row r="33" spans="1:7" x14ac:dyDescent="0.2">
      <c r="A33" s="19" t="s">
        <v>48</v>
      </c>
      <c r="B33" s="20" t="s">
        <v>11</v>
      </c>
      <c r="C33" s="20">
        <v>300</v>
      </c>
      <c r="D33" s="20" t="s">
        <v>11</v>
      </c>
      <c r="E33" s="20">
        <v>300</v>
      </c>
      <c r="F33" s="3"/>
      <c r="G33" s="33"/>
    </row>
    <row r="34" spans="1:7" x14ac:dyDescent="0.2">
      <c r="A34" s="19"/>
      <c r="B34" s="20"/>
      <c r="C34" s="20"/>
      <c r="D34" s="89"/>
      <c r="E34" s="90"/>
      <c r="F34" s="3"/>
      <c r="G34" s="33"/>
    </row>
    <row r="35" spans="1:7" x14ac:dyDescent="0.2">
      <c r="A35" s="27" t="s">
        <v>50</v>
      </c>
      <c r="B35" s="33">
        <v>139043</v>
      </c>
      <c r="C35" s="33">
        <v>150791.5</v>
      </c>
      <c r="D35" s="88">
        <f t="shared" si="0"/>
        <v>108.44954438554979</v>
      </c>
      <c r="E35" s="30">
        <f t="shared" si="1"/>
        <v>11748.5</v>
      </c>
      <c r="F35" s="2"/>
      <c r="G35" s="9"/>
    </row>
    <row r="36" spans="1:7" x14ac:dyDescent="0.2">
      <c r="A36" s="19" t="s">
        <v>51</v>
      </c>
      <c r="B36" s="20">
        <v>550</v>
      </c>
      <c r="C36" s="20">
        <v>550</v>
      </c>
      <c r="D36" s="89">
        <f t="shared" si="0"/>
        <v>100</v>
      </c>
      <c r="E36" s="90">
        <f t="shared" si="1"/>
        <v>0</v>
      </c>
      <c r="F36" s="3"/>
      <c r="G36" s="9"/>
    </row>
    <row r="37" spans="1:7" x14ac:dyDescent="0.2">
      <c r="A37" s="19" t="s">
        <v>52</v>
      </c>
      <c r="B37" s="20">
        <v>94263</v>
      </c>
      <c r="C37" s="20">
        <v>93132</v>
      </c>
      <c r="D37" s="89">
        <f t="shared" si="0"/>
        <v>98.800165494414557</v>
      </c>
      <c r="E37" s="90">
        <f t="shared" si="1"/>
        <v>-1131</v>
      </c>
      <c r="F37" s="3"/>
      <c r="G37" s="9"/>
    </row>
    <row r="38" spans="1:7" x14ac:dyDescent="0.2">
      <c r="A38" s="19" t="s">
        <v>53</v>
      </c>
      <c r="B38" s="20">
        <v>1320</v>
      </c>
      <c r="C38" s="20">
        <v>1463</v>
      </c>
      <c r="D38" s="89">
        <f t="shared" si="0"/>
        <v>110.83333333333334</v>
      </c>
      <c r="E38" s="90">
        <f t="shared" si="1"/>
        <v>143</v>
      </c>
      <c r="F38" s="3"/>
      <c r="G38" s="9"/>
    </row>
    <row r="39" spans="1:7" x14ac:dyDescent="0.2">
      <c r="A39" s="19" t="s">
        <v>54</v>
      </c>
      <c r="B39" s="20">
        <v>29010</v>
      </c>
      <c r="C39" s="20">
        <v>42971</v>
      </c>
      <c r="D39" s="89">
        <f t="shared" si="0"/>
        <v>148.12478455704928</v>
      </c>
      <c r="E39" s="90">
        <f t="shared" si="1"/>
        <v>13961</v>
      </c>
      <c r="F39" s="3"/>
      <c r="G39" s="9"/>
    </row>
    <row r="40" spans="1:7" x14ac:dyDescent="0.2">
      <c r="A40" s="19" t="s">
        <v>55</v>
      </c>
      <c r="B40" s="20" t="s">
        <v>11</v>
      </c>
      <c r="C40" s="20">
        <v>4130</v>
      </c>
      <c r="D40" s="20" t="s">
        <v>11</v>
      </c>
      <c r="E40" s="90">
        <v>4130</v>
      </c>
      <c r="F40" s="3"/>
      <c r="G40" s="9"/>
    </row>
    <row r="41" spans="1:7" x14ac:dyDescent="0.2">
      <c r="A41" s="19" t="s">
        <v>56</v>
      </c>
      <c r="B41" s="20">
        <v>1632</v>
      </c>
      <c r="C41" s="20">
        <v>407.5</v>
      </c>
      <c r="D41" s="89">
        <f t="shared" si="0"/>
        <v>24.969362745098039</v>
      </c>
      <c r="E41" s="90">
        <f t="shared" si="1"/>
        <v>-1224.5</v>
      </c>
      <c r="F41" s="3"/>
      <c r="G41" s="9"/>
    </row>
    <row r="42" spans="1:7" x14ac:dyDescent="0.2">
      <c r="A42" s="19" t="s">
        <v>58</v>
      </c>
      <c r="B42" s="20">
        <v>12268</v>
      </c>
      <c r="C42" s="20">
        <v>12268</v>
      </c>
      <c r="D42" s="89">
        <f t="shared" si="0"/>
        <v>100</v>
      </c>
      <c r="E42" s="90">
        <f t="shared" si="1"/>
        <v>0</v>
      </c>
      <c r="F42" s="3"/>
      <c r="G42" s="9"/>
    </row>
    <row r="43" spans="1:7" x14ac:dyDescent="0.2">
      <c r="A43" s="19" t="s">
        <v>59</v>
      </c>
      <c r="B43" s="20">
        <v>880</v>
      </c>
      <c r="C43" s="20">
        <v>880</v>
      </c>
      <c r="D43" s="89">
        <f t="shared" si="0"/>
        <v>100</v>
      </c>
      <c r="E43" s="90">
        <f t="shared" si="1"/>
        <v>0</v>
      </c>
      <c r="F43" s="3"/>
      <c r="G43" s="9"/>
    </row>
    <row r="44" spans="1:7" x14ac:dyDescent="0.2">
      <c r="A44" s="19"/>
      <c r="B44" s="20"/>
      <c r="C44" s="20"/>
      <c r="D44" s="89"/>
      <c r="E44" s="90"/>
      <c r="F44" s="3"/>
      <c r="G44" s="9"/>
    </row>
    <row r="45" spans="1:7" x14ac:dyDescent="0.2">
      <c r="A45" s="27" t="s">
        <v>61</v>
      </c>
      <c r="B45" s="33">
        <v>21274</v>
      </c>
      <c r="C45" s="33">
        <v>22120.400000000001</v>
      </c>
      <c r="D45" s="88">
        <f t="shared" si="0"/>
        <v>103.97856538497699</v>
      </c>
      <c r="E45" s="30">
        <f t="shared" si="1"/>
        <v>846.40000000000146</v>
      </c>
      <c r="F45" s="2"/>
      <c r="G45" s="9"/>
    </row>
    <row r="46" spans="1:7" x14ac:dyDescent="0.2">
      <c r="A46" s="19" t="s">
        <v>62</v>
      </c>
      <c r="B46" s="20">
        <v>200</v>
      </c>
      <c r="C46" s="20">
        <v>205</v>
      </c>
      <c r="D46" s="89">
        <f t="shared" si="0"/>
        <v>102.49999999999999</v>
      </c>
      <c r="E46" s="90">
        <f t="shared" si="1"/>
        <v>5</v>
      </c>
      <c r="F46" s="3"/>
      <c r="G46" s="9"/>
    </row>
    <row r="47" spans="1:7" x14ac:dyDescent="0.2">
      <c r="A47" s="19" t="s">
        <v>63</v>
      </c>
      <c r="B47" s="20">
        <v>946</v>
      </c>
      <c r="C47" s="20">
        <v>1659</v>
      </c>
      <c r="D47" s="89">
        <f t="shared" si="0"/>
        <v>175.36997885835095</v>
      </c>
      <c r="E47" s="90">
        <f t="shared" si="1"/>
        <v>713</v>
      </c>
      <c r="F47" s="3"/>
      <c r="G47" s="9"/>
    </row>
    <row r="48" spans="1:7" x14ac:dyDescent="0.2">
      <c r="A48" s="19" t="s">
        <v>64</v>
      </c>
      <c r="B48" s="20">
        <v>18700</v>
      </c>
      <c r="C48" s="20">
        <v>18828</v>
      </c>
      <c r="D48" s="89">
        <f t="shared" si="0"/>
        <v>100.68449197860963</v>
      </c>
      <c r="E48" s="90">
        <f t="shared" si="1"/>
        <v>128</v>
      </c>
      <c r="F48" s="3"/>
      <c r="G48" s="9"/>
    </row>
    <row r="49" spans="1:7" x14ac:dyDescent="0.2">
      <c r="A49" s="19" t="s">
        <v>65</v>
      </c>
      <c r="B49" s="20">
        <v>1270</v>
      </c>
      <c r="C49" s="20">
        <v>1270</v>
      </c>
      <c r="D49" s="89">
        <f t="shared" si="0"/>
        <v>100</v>
      </c>
      <c r="E49" s="90">
        <f t="shared" si="1"/>
        <v>0</v>
      </c>
      <c r="F49" s="3"/>
      <c r="G49" s="9"/>
    </row>
    <row r="50" spans="1:7" x14ac:dyDescent="0.2">
      <c r="A50" s="19" t="s">
        <v>66</v>
      </c>
      <c r="B50" s="20">
        <v>158</v>
      </c>
      <c r="C50" s="20">
        <v>158.4</v>
      </c>
      <c r="D50" s="89">
        <f t="shared" si="0"/>
        <v>100.25316455696202</v>
      </c>
      <c r="E50" s="90">
        <f t="shared" si="1"/>
        <v>0.40000000000000568</v>
      </c>
      <c r="F50" s="3"/>
      <c r="G50" s="9"/>
    </row>
    <row r="51" spans="1:7" x14ac:dyDescent="0.2">
      <c r="A51" s="19"/>
      <c r="B51" s="20"/>
      <c r="C51" s="20"/>
      <c r="D51" s="89"/>
      <c r="E51" s="90"/>
      <c r="F51" s="3"/>
      <c r="G51" s="9"/>
    </row>
    <row r="52" spans="1:7" x14ac:dyDescent="0.2">
      <c r="A52" s="27" t="s">
        <v>67</v>
      </c>
      <c r="B52" s="33">
        <v>207439</v>
      </c>
      <c r="C52" s="33">
        <v>148937</v>
      </c>
      <c r="D52" s="88">
        <f t="shared" si="0"/>
        <v>71.797974344265057</v>
      </c>
      <c r="E52" s="30">
        <f t="shared" si="1"/>
        <v>-58502</v>
      </c>
      <c r="F52" s="2"/>
      <c r="G52" s="9"/>
    </row>
    <row r="53" spans="1:7" x14ac:dyDescent="0.2">
      <c r="A53" s="19" t="s">
        <v>68</v>
      </c>
      <c r="B53" s="20">
        <v>76515</v>
      </c>
      <c r="C53" s="20">
        <v>73556</v>
      </c>
      <c r="D53" s="89">
        <f t="shared" si="0"/>
        <v>96.132784421355282</v>
      </c>
      <c r="E53" s="90">
        <f t="shared" si="1"/>
        <v>-2959</v>
      </c>
      <c r="F53" s="3"/>
      <c r="G53" s="9"/>
    </row>
    <row r="54" spans="1:7" x14ac:dyDescent="0.2">
      <c r="A54" s="19" t="s">
        <v>69</v>
      </c>
      <c r="B54" s="20">
        <v>7315</v>
      </c>
      <c r="C54" s="20">
        <v>2625</v>
      </c>
      <c r="D54" s="89">
        <f t="shared" si="0"/>
        <v>35.885167464114829</v>
      </c>
      <c r="E54" s="90">
        <f t="shared" si="1"/>
        <v>-4690</v>
      </c>
      <c r="F54" s="3"/>
      <c r="G54" s="9"/>
    </row>
    <row r="55" spans="1:7" x14ac:dyDescent="0.2">
      <c r="A55" s="19" t="s">
        <v>70</v>
      </c>
      <c r="B55" s="20" t="s">
        <v>11</v>
      </c>
      <c r="C55" s="20">
        <v>1433</v>
      </c>
      <c r="D55" s="20" t="s">
        <v>11</v>
      </c>
      <c r="E55" s="20">
        <v>1433</v>
      </c>
      <c r="F55" s="3"/>
      <c r="G55" s="9"/>
    </row>
    <row r="56" spans="1:7" x14ac:dyDescent="0.2">
      <c r="A56" s="19" t="s">
        <v>71</v>
      </c>
      <c r="B56" s="20">
        <v>39431</v>
      </c>
      <c r="C56" s="20">
        <v>31052</v>
      </c>
      <c r="D56" s="89">
        <f t="shared" si="0"/>
        <v>78.750221906621704</v>
      </c>
      <c r="E56" s="90">
        <f t="shared" si="1"/>
        <v>-8379</v>
      </c>
      <c r="F56" s="3"/>
      <c r="G56" s="9"/>
    </row>
    <row r="57" spans="1:7" x14ac:dyDescent="0.2">
      <c r="A57" s="19" t="s">
        <v>72</v>
      </c>
      <c r="B57" s="20">
        <v>535</v>
      </c>
      <c r="C57" s="20">
        <v>1947</v>
      </c>
      <c r="D57" s="89">
        <f t="shared" si="0"/>
        <v>363.92523364485982</v>
      </c>
      <c r="E57" s="90">
        <f t="shared" si="1"/>
        <v>1412</v>
      </c>
      <c r="F57" s="3"/>
      <c r="G57" s="9"/>
    </row>
    <row r="58" spans="1:7" x14ac:dyDescent="0.2">
      <c r="A58" s="19" t="s">
        <v>73</v>
      </c>
      <c r="B58" s="20">
        <v>42220</v>
      </c>
      <c r="C58" s="20">
        <v>16220</v>
      </c>
      <c r="D58" s="89">
        <f t="shared" si="0"/>
        <v>38.417811463761254</v>
      </c>
      <c r="E58" s="90">
        <f t="shared" si="1"/>
        <v>-26000</v>
      </c>
      <c r="F58" s="3"/>
      <c r="G58" s="9"/>
    </row>
    <row r="59" spans="1:7" x14ac:dyDescent="0.2">
      <c r="A59" s="19" t="s">
        <v>74</v>
      </c>
      <c r="B59" s="20">
        <v>950</v>
      </c>
      <c r="C59" s="20">
        <v>950</v>
      </c>
      <c r="D59" s="89">
        <f t="shared" si="0"/>
        <v>100</v>
      </c>
      <c r="E59" s="90">
        <f t="shared" si="1"/>
        <v>0</v>
      </c>
      <c r="F59" s="3"/>
      <c r="G59" s="9"/>
    </row>
    <row r="60" spans="1:7" x14ac:dyDescent="0.2">
      <c r="A60" s="19" t="s">
        <v>75</v>
      </c>
      <c r="B60" s="20">
        <v>27563</v>
      </c>
      <c r="C60" s="20">
        <v>15764</v>
      </c>
      <c r="D60" s="89">
        <f t="shared" si="0"/>
        <v>57.192613285926782</v>
      </c>
      <c r="E60" s="90">
        <f t="shared" si="1"/>
        <v>-11799</v>
      </c>
      <c r="F60" s="3"/>
      <c r="G60" s="9"/>
    </row>
    <row r="61" spans="1:7" x14ac:dyDescent="0.2">
      <c r="A61" s="19" t="s">
        <v>76</v>
      </c>
      <c r="B61" s="20">
        <v>5530</v>
      </c>
      <c r="C61" s="20">
        <v>4555</v>
      </c>
      <c r="D61" s="89">
        <f t="shared" si="0"/>
        <v>82.368896925858948</v>
      </c>
      <c r="E61" s="90">
        <f t="shared" si="1"/>
        <v>-975</v>
      </c>
      <c r="F61" s="3"/>
      <c r="G61" s="9"/>
    </row>
    <row r="62" spans="1:7" x14ac:dyDescent="0.2">
      <c r="A62" s="19" t="s">
        <v>77</v>
      </c>
      <c r="B62" s="20">
        <v>1530</v>
      </c>
      <c r="C62" s="20">
        <v>195</v>
      </c>
      <c r="D62" s="89">
        <f t="shared" si="0"/>
        <v>12.745098039215685</v>
      </c>
      <c r="E62" s="90">
        <f t="shared" si="1"/>
        <v>-1335</v>
      </c>
      <c r="F62" s="3"/>
      <c r="G62" s="9"/>
    </row>
    <row r="63" spans="1:7" x14ac:dyDescent="0.2">
      <c r="A63" s="19" t="s">
        <v>78</v>
      </c>
      <c r="B63" s="20">
        <v>1600</v>
      </c>
      <c r="C63" s="20">
        <v>1320</v>
      </c>
      <c r="D63" s="89">
        <f t="shared" si="0"/>
        <v>82.5</v>
      </c>
      <c r="E63" s="90">
        <f t="shared" si="1"/>
        <v>-280</v>
      </c>
      <c r="F63" s="3"/>
      <c r="G63" s="9"/>
    </row>
    <row r="64" spans="1:7" x14ac:dyDescent="0.2">
      <c r="A64" s="19" t="s">
        <v>79</v>
      </c>
      <c r="B64" s="20">
        <v>5200</v>
      </c>
      <c r="C64" s="20">
        <v>270</v>
      </c>
      <c r="D64" s="89">
        <f t="shared" si="0"/>
        <v>5.1923076923076925</v>
      </c>
      <c r="E64" s="90">
        <f t="shared" si="1"/>
        <v>-4930</v>
      </c>
      <c r="F64" s="3"/>
      <c r="G64" s="9"/>
    </row>
    <row r="65" spans="1:7" x14ac:dyDescent="0.2">
      <c r="A65" s="19"/>
      <c r="B65" s="20"/>
      <c r="C65" s="20"/>
      <c r="D65" s="89"/>
      <c r="E65" s="90"/>
      <c r="F65" s="3"/>
      <c r="G65" s="9"/>
    </row>
    <row r="66" spans="1:7" x14ac:dyDescent="0.2">
      <c r="A66" s="27" t="s">
        <v>80</v>
      </c>
      <c r="B66" s="33">
        <v>12140</v>
      </c>
      <c r="C66" s="33">
        <v>3650</v>
      </c>
      <c r="D66" s="88">
        <f t="shared" si="0"/>
        <v>30.065897858319605</v>
      </c>
      <c r="E66" s="30">
        <f t="shared" si="1"/>
        <v>-8490</v>
      </c>
      <c r="F66" s="2"/>
      <c r="G66" s="1"/>
    </row>
    <row r="67" spans="1:7" x14ac:dyDescent="0.2">
      <c r="A67" s="19"/>
      <c r="B67" s="20"/>
      <c r="C67" s="20"/>
      <c r="D67" s="89"/>
      <c r="E67" s="90"/>
      <c r="F67" s="3"/>
      <c r="G67" s="3"/>
    </row>
    <row r="68" spans="1:7" x14ac:dyDescent="0.2">
      <c r="A68" s="27" t="s">
        <v>81</v>
      </c>
      <c r="B68" s="33">
        <v>10750</v>
      </c>
      <c r="C68" s="33">
        <v>11984</v>
      </c>
      <c r="D68" s="88">
        <f t="shared" si="0"/>
        <v>111.47906976744186</v>
      </c>
      <c r="E68" s="30">
        <f t="shared" si="1"/>
        <v>1234</v>
      </c>
      <c r="F68" s="2"/>
      <c r="G68" s="1"/>
    </row>
    <row r="69" spans="1:7" x14ac:dyDescent="0.2">
      <c r="A69" s="3"/>
      <c r="B69" s="9"/>
      <c r="C69" s="9"/>
      <c r="D69" s="3"/>
      <c r="E69" s="3"/>
      <c r="F69" s="3"/>
      <c r="G69" s="1"/>
    </row>
    <row r="70" spans="1:7" x14ac:dyDescent="0.2">
      <c r="A70" s="3"/>
      <c r="B70" s="9"/>
      <c r="C70" s="9"/>
      <c r="D70" s="3"/>
      <c r="E70" s="3"/>
      <c r="F70" s="3"/>
      <c r="G70" s="3"/>
    </row>
    <row r="71" spans="1:7" x14ac:dyDescent="0.2">
      <c r="A71" s="3"/>
      <c r="B71" s="9"/>
      <c r="C71" s="9"/>
      <c r="D71" s="3"/>
      <c r="E71" s="3"/>
      <c r="F71" s="3"/>
      <c r="G71" s="1"/>
    </row>
    <row r="72" spans="1:7" x14ac:dyDescent="0.2">
      <c r="A72" s="3"/>
      <c r="B72" s="9"/>
      <c r="C72" s="9"/>
      <c r="D72" s="3"/>
      <c r="E72" s="3"/>
      <c r="F72" s="3"/>
      <c r="G72" s="1"/>
    </row>
    <row r="73" spans="1:7" x14ac:dyDescent="0.2">
      <c r="A73" s="65" t="s">
        <v>186</v>
      </c>
      <c r="B73" s="78"/>
      <c r="C73" s="78"/>
      <c r="D73" s="78"/>
      <c r="E73" s="3"/>
      <c r="F73" s="3"/>
      <c r="G73" s="33"/>
    </row>
    <row r="74" spans="1:7" x14ac:dyDescent="0.2">
      <c r="A74" s="3"/>
      <c r="B74" s="9"/>
      <c r="C74" s="9"/>
      <c r="D74" s="9"/>
      <c r="E74" s="9" t="s">
        <v>89</v>
      </c>
      <c r="F74" s="3"/>
      <c r="G74" s="33"/>
    </row>
    <row r="75" spans="1:7" x14ac:dyDescent="0.2">
      <c r="A75" s="86"/>
      <c r="B75" s="38" t="s">
        <v>1</v>
      </c>
      <c r="C75" s="40"/>
      <c r="D75" s="85" t="s">
        <v>90</v>
      </c>
      <c r="E75" s="85"/>
      <c r="F75" s="3"/>
      <c r="G75" s="33"/>
    </row>
    <row r="76" spans="1:7" x14ac:dyDescent="0.2">
      <c r="A76" s="87"/>
      <c r="B76" s="67" t="s">
        <v>8</v>
      </c>
      <c r="C76" s="67" t="s">
        <v>7</v>
      </c>
      <c r="D76" s="67" t="s">
        <v>92</v>
      </c>
      <c r="E76" s="67" t="s">
        <v>93</v>
      </c>
      <c r="F76" s="3"/>
      <c r="G76" s="20"/>
    </row>
    <row r="77" spans="1:7" x14ac:dyDescent="0.2">
      <c r="A77" s="87"/>
      <c r="B77" s="69"/>
      <c r="C77" s="69"/>
      <c r="D77" s="69"/>
      <c r="E77" s="69"/>
      <c r="F77" s="3"/>
      <c r="G77" s="20"/>
    </row>
    <row r="78" spans="1:7" x14ac:dyDescent="0.2">
      <c r="A78" s="86"/>
      <c r="B78" s="17">
        <v>1</v>
      </c>
      <c r="C78" s="17">
        <v>2</v>
      </c>
      <c r="D78" s="17">
        <v>3</v>
      </c>
      <c r="E78" s="17">
        <v>4</v>
      </c>
      <c r="F78" s="3"/>
      <c r="G78" s="20"/>
    </row>
    <row r="79" spans="1:7" x14ac:dyDescent="0.2">
      <c r="A79" s="1"/>
      <c r="B79" s="1"/>
      <c r="C79" s="1"/>
      <c r="D79" s="3"/>
      <c r="E79" s="3"/>
      <c r="F79" s="3"/>
      <c r="G79" s="20"/>
    </row>
    <row r="80" spans="1:7" ht="25.5" x14ac:dyDescent="0.2">
      <c r="A80" s="27" t="s">
        <v>10</v>
      </c>
      <c r="B80" s="28">
        <v>1182100.18</v>
      </c>
      <c r="C80" s="28">
        <v>1223714.25</v>
      </c>
      <c r="D80" s="88">
        <f t="shared" ref="D80" si="2">C80/B80*100</f>
        <v>103.52035053408079</v>
      </c>
      <c r="E80" s="30">
        <f t="shared" ref="E80" si="3">C80-B80</f>
        <v>41614.070000000065</v>
      </c>
      <c r="F80" s="2"/>
      <c r="G80" s="20"/>
    </row>
    <row r="81" spans="1:7" x14ac:dyDescent="0.2">
      <c r="A81" s="19"/>
      <c r="B81" s="22"/>
      <c r="C81" s="22"/>
      <c r="D81" s="89"/>
      <c r="E81" s="90"/>
      <c r="F81" s="3"/>
      <c r="G81" s="20"/>
    </row>
    <row r="82" spans="1:7" x14ac:dyDescent="0.2">
      <c r="A82" s="27" t="s">
        <v>12</v>
      </c>
      <c r="B82" s="28">
        <v>72361.3</v>
      </c>
      <c r="C82" s="28">
        <v>75448.5</v>
      </c>
      <c r="D82" s="88">
        <f t="shared" ref="D82:D148" si="4">C82/B82*100</f>
        <v>104.26636890160901</v>
      </c>
      <c r="E82" s="30">
        <f t="shared" ref="E82:E148" si="5">C82-B82</f>
        <v>3087.1999999999971</v>
      </c>
      <c r="F82" s="2"/>
      <c r="G82" s="33"/>
    </row>
    <row r="83" spans="1:7" x14ac:dyDescent="0.2">
      <c r="A83" s="19" t="s">
        <v>13</v>
      </c>
      <c r="B83" s="20">
        <v>4717</v>
      </c>
      <c r="C83" s="20">
        <v>4205</v>
      </c>
      <c r="D83" s="89">
        <f t="shared" si="4"/>
        <v>89.145643417426328</v>
      </c>
      <c r="E83" s="90">
        <f t="shared" si="5"/>
        <v>-512</v>
      </c>
      <c r="F83" s="3"/>
      <c r="G83" s="20"/>
    </row>
    <row r="84" spans="1:7" x14ac:dyDescent="0.2">
      <c r="A84" s="19" t="s">
        <v>14</v>
      </c>
      <c r="B84" s="22">
        <v>53660.5</v>
      </c>
      <c r="C84" s="20">
        <v>53946</v>
      </c>
      <c r="D84" s="89">
        <f t="shared" si="4"/>
        <v>100.53204871367207</v>
      </c>
      <c r="E84" s="90">
        <f t="shared" si="5"/>
        <v>285.5</v>
      </c>
      <c r="F84" s="3"/>
      <c r="G84" s="20"/>
    </row>
    <row r="85" spans="1:7" x14ac:dyDescent="0.2">
      <c r="A85" s="19" t="s">
        <v>15</v>
      </c>
      <c r="B85" s="20">
        <v>7800</v>
      </c>
      <c r="C85" s="20">
        <v>9655</v>
      </c>
      <c r="D85" s="89">
        <f t="shared" si="4"/>
        <v>123.78205128205128</v>
      </c>
      <c r="E85" s="90">
        <f t="shared" si="5"/>
        <v>1855</v>
      </c>
      <c r="F85" s="3"/>
      <c r="G85" s="20"/>
    </row>
    <row r="86" spans="1:7" x14ac:dyDescent="0.2">
      <c r="A86" s="19" t="s">
        <v>16</v>
      </c>
      <c r="B86" s="20">
        <v>870</v>
      </c>
      <c r="C86" s="20">
        <v>1540</v>
      </c>
      <c r="D86" s="89">
        <f t="shared" si="4"/>
        <v>177.01149425287358</v>
      </c>
      <c r="E86" s="90">
        <f t="shared" si="5"/>
        <v>670</v>
      </c>
      <c r="F86" s="3"/>
      <c r="G86" s="20"/>
    </row>
    <row r="87" spans="1:7" x14ac:dyDescent="0.2">
      <c r="A87" s="19" t="s">
        <v>17</v>
      </c>
      <c r="B87" s="20">
        <v>2490</v>
      </c>
      <c r="C87" s="20">
        <v>2096</v>
      </c>
      <c r="D87" s="89">
        <f t="shared" si="4"/>
        <v>84.176706827309232</v>
      </c>
      <c r="E87" s="90">
        <f t="shared" si="5"/>
        <v>-394</v>
      </c>
      <c r="F87" s="3"/>
      <c r="G87" s="20"/>
    </row>
    <row r="88" spans="1:7" x14ac:dyDescent="0.2">
      <c r="A88" s="19" t="s">
        <v>18</v>
      </c>
      <c r="B88" s="22">
        <v>3671.8</v>
      </c>
      <c r="C88" s="22">
        <v>5486.5</v>
      </c>
      <c r="D88" s="89">
        <f t="shared" si="4"/>
        <v>149.42262650471159</v>
      </c>
      <c r="E88" s="90">
        <f t="shared" si="5"/>
        <v>1814.6999999999998</v>
      </c>
      <c r="F88" s="3"/>
      <c r="G88" s="20"/>
    </row>
    <row r="89" spans="1:7" x14ac:dyDescent="0.2">
      <c r="A89" s="19" t="s">
        <v>19</v>
      </c>
      <c r="B89" s="20">
        <v>22</v>
      </c>
      <c r="C89" s="20">
        <v>60</v>
      </c>
      <c r="D89" s="89">
        <f t="shared" si="4"/>
        <v>272.72727272727269</v>
      </c>
      <c r="E89" s="90">
        <f t="shared" si="5"/>
        <v>38</v>
      </c>
      <c r="F89" s="3"/>
      <c r="G89" s="20"/>
    </row>
    <row r="90" spans="1:7" x14ac:dyDescent="0.2">
      <c r="A90" s="19"/>
      <c r="B90" s="20"/>
      <c r="C90" s="20"/>
      <c r="D90" s="89"/>
      <c r="E90" s="90"/>
      <c r="F90" s="3"/>
      <c r="G90" s="20"/>
    </row>
    <row r="91" spans="1:7" x14ac:dyDescent="0.2">
      <c r="A91" s="27" t="s">
        <v>20</v>
      </c>
      <c r="B91" s="33">
        <v>327141</v>
      </c>
      <c r="C91" s="33">
        <v>317874</v>
      </c>
      <c r="D91" s="88">
        <f t="shared" si="4"/>
        <v>97.167276495456093</v>
      </c>
      <c r="E91" s="30">
        <f t="shared" si="5"/>
        <v>-9267</v>
      </c>
      <c r="F91" s="2"/>
      <c r="G91" s="20"/>
    </row>
    <row r="92" spans="1:7" x14ac:dyDescent="0.2">
      <c r="A92" s="19" t="s">
        <v>21</v>
      </c>
      <c r="B92" s="20">
        <v>7553</v>
      </c>
      <c r="C92" s="20">
        <v>8820</v>
      </c>
      <c r="D92" s="89">
        <f t="shared" si="4"/>
        <v>116.77479147358665</v>
      </c>
      <c r="E92" s="90">
        <f t="shared" si="5"/>
        <v>1267</v>
      </c>
      <c r="F92" s="3"/>
      <c r="G92" s="33"/>
    </row>
    <row r="93" spans="1:7" x14ac:dyDescent="0.2">
      <c r="A93" s="19" t="s">
        <v>22</v>
      </c>
      <c r="B93" s="20">
        <v>1310</v>
      </c>
      <c r="C93" s="20">
        <v>1310</v>
      </c>
      <c r="D93" s="89">
        <f t="shared" si="4"/>
        <v>100</v>
      </c>
      <c r="E93" s="90">
        <f t="shared" si="5"/>
        <v>0</v>
      </c>
      <c r="F93" s="3"/>
      <c r="G93" s="20"/>
    </row>
    <row r="94" spans="1:7" x14ac:dyDescent="0.2">
      <c r="A94" s="19" t="s">
        <v>23</v>
      </c>
      <c r="B94" s="20">
        <v>25403</v>
      </c>
      <c r="C94" s="20">
        <v>24790</v>
      </c>
      <c r="D94" s="89">
        <f t="shared" si="4"/>
        <v>97.586899185135607</v>
      </c>
      <c r="E94" s="90">
        <f t="shared" si="5"/>
        <v>-613</v>
      </c>
      <c r="F94" s="3"/>
      <c r="G94" s="20"/>
    </row>
    <row r="95" spans="1:7" x14ac:dyDescent="0.2">
      <c r="A95" s="19" t="s">
        <v>24</v>
      </c>
      <c r="B95" s="20">
        <v>81100</v>
      </c>
      <c r="C95" s="20">
        <v>93577</v>
      </c>
      <c r="D95" s="89">
        <f t="shared" si="4"/>
        <v>115.38471023427867</v>
      </c>
      <c r="E95" s="90">
        <f t="shared" si="5"/>
        <v>12477</v>
      </c>
      <c r="F95" s="3"/>
      <c r="G95" s="20"/>
    </row>
    <row r="96" spans="1:7" x14ac:dyDescent="0.2">
      <c r="A96" s="19" t="s">
        <v>25</v>
      </c>
      <c r="B96" s="20">
        <v>73583</v>
      </c>
      <c r="C96" s="20">
        <v>54760</v>
      </c>
      <c r="D96" s="89">
        <f t="shared" si="4"/>
        <v>74.41936316812307</v>
      </c>
      <c r="E96" s="90">
        <f t="shared" si="5"/>
        <v>-18823</v>
      </c>
      <c r="F96" s="3"/>
      <c r="G96" s="20"/>
    </row>
    <row r="97" spans="1:7" x14ac:dyDescent="0.2">
      <c r="A97" s="19" t="s">
        <v>26</v>
      </c>
      <c r="B97" s="20">
        <v>3082</v>
      </c>
      <c r="C97" s="20">
        <v>3082</v>
      </c>
      <c r="D97" s="89">
        <f t="shared" si="4"/>
        <v>100</v>
      </c>
      <c r="E97" s="90">
        <f t="shared" si="5"/>
        <v>0</v>
      </c>
      <c r="F97" s="3"/>
      <c r="G97" s="20"/>
    </row>
    <row r="98" spans="1:7" x14ac:dyDescent="0.2">
      <c r="A98" s="19" t="s">
        <v>27</v>
      </c>
      <c r="B98" s="20">
        <v>109665</v>
      </c>
      <c r="C98" s="20">
        <v>100360</v>
      </c>
      <c r="D98" s="89">
        <f t="shared" si="4"/>
        <v>91.515068618064106</v>
      </c>
      <c r="E98" s="90">
        <f t="shared" si="5"/>
        <v>-9305</v>
      </c>
      <c r="F98" s="3"/>
      <c r="G98" s="20"/>
    </row>
    <row r="99" spans="1:7" x14ac:dyDescent="0.2">
      <c r="A99" s="19" t="s">
        <v>28</v>
      </c>
      <c r="B99" s="20">
        <v>2600</v>
      </c>
      <c r="C99" s="20">
        <v>2600</v>
      </c>
      <c r="D99" s="89">
        <f t="shared" si="4"/>
        <v>100</v>
      </c>
      <c r="E99" s="90">
        <f t="shared" si="5"/>
        <v>0</v>
      </c>
      <c r="F99" s="3"/>
      <c r="G99" s="20"/>
    </row>
    <row r="100" spans="1:7" x14ac:dyDescent="0.2">
      <c r="A100" s="19" t="s">
        <v>29</v>
      </c>
      <c r="B100" s="2"/>
      <c r="C100" s="20">
        <v>4241</v>
      </c>
      <c r="D100" s="20" t="s">
        <v>11</v>
      </c>
      <c r="E100" s="20">
        <v>4241</v>
      </c>
      <c r="F100" s="3"/>
      <c r="G100" s="33"/>
    </row>
    <row r="101" spans="1:7" x14ac:dyDescent="0.2">
      <c r="A101" s="19" t="s">
        <v>30</v>
      </c>
      <c r="B101" s="20">
        <v>19501</v>
      </c>
      <c r="C101" s="20">
        <v>25429</v>
      </c>
      <c r="D101" s="89">
        <f>C101/B102*100</f>
        <v>312.01226993865032</v>
      </c>
      <c r="E101" s="90">
        <f>C101-B102</f>
        <v>17279</v>
      </c>
      <c r="F101" s="3"/>
      <c r="G101" s="20"/>
    </row>
    <row r="102" spans="1:7" x14ac:dyDescent="0.2">
      <c r="A102" s="19" t="s">
        <v>32</v>
      </c>
      <c r="B102" s="20">
        <v>8150</v>
      </c>
      <c r="C102" s="20">
        <v>3717</v>
      </c>
      <c r="D102" s="89">
        <f>C102/B103*100</f>
        <v>1720.8333333333333</v>
      </c>
      <c r="E102" s="90">
        <f>C102-B103</f>
        <v>3501</v>
      </c>
      <c r="F102" s="3"/>
      <c r="G102" s="20"/>
    </row>
    <row r="103" spans="1:7" x14ac:dyDescent="0.2">
      <c r="A103" s="19" t="s">
        <v>33</v>
      </c>
      <c r="B103" s="20">
        <v>216</v>
      </c>
      <c r="C103" s="20">
        <v>240</v>
      </c>
      <c r="D103" s="89">
        <f>C103/B104*100</f>
        <v>114.28571428571428</v>
      </c>
      <c r="E103" s="90">
        <f>C103-B104</f>
        <v>30</v>
      </c>
      <c r="F103" s="3"/>
      <c r="G103" s="20"/>
    </row>
    <row r="104" spans="1:7" x14ac:dyDescent="0.2">
      <c r="A104" s="19" t="s">
        <v>34</v>
      </c>
      <c r="B104" s="20">
        <v>210</v>
      </c>
      <c r="C104" s="20">
        <v>180</v>
      </c>
      <c r="D104" s="89">
        <f>C104/B105*100</f>
        <v>10.227272727272728</v>
      </c>
      <c r="E104" s="90">
        <f>C104-B105</f>
        <v>-1580</v>
      </c>
      <c r="F104" s="3"/>
      <c r="G104" s="20"/>
    </row>
    <row r="105" spans="1:7" x14ac:dyDescent="0.2">
      <c r="A105" s="19" t="s">
        <v>35</v>
      </c>
      <c r="B105" s="20">
        <v>1760</v>
      </c>
      <c r="C105" s="20">
        <v>1760</v>
      </c>
      <c r="D105" s="89">
        <v>100</v>
      </c>
      <c r="E105" s="90">
        <v>0</v>
      </c>
      <c r="F105" s="3"/>
      <c r="G105" s="20"/>
    </row>
    <row r="106" spans="1:7" x14ac:dyDescent="0.2">
      <c r="A106" s="19"/>
      <c r="B106" s="20"/>
      <c r="C106" s="20"/>
      <c r="D106" s="89"/>
      <c r="E106" s="90"/>
      <c r="F106" s="3"/>
      <c r="G106" s="33"/>
    </row>
    <row r="107" spans="1:7" ht="25.5" x14ac:dyDescent="0.2">
      <c r="A107" s="27" t="s">
        <v>36</v>
      </c>
      <c r="B107" s="33">
        <v>49718</v>
      </c>
      <c r="C107" s="33">
        <v>58448.5</v>
      </c>
      <c r="D107" s="88">
        <f t="shared" si="4"/>
        <v>117.56003861780442</v>
      </c>
      <c r="E107" s="30">
        <f t="shared" si="5"/>
        <v>8730.5</v>
      </c>
      <c r="F107" s="2"/>
      <c r="G107" s="20"/>
    </row>
    <row r="108" spans="1:7" x14ac:dyDescent="0.2">
      <c r="A108" s="19" t="s">
        <v>37</v>
      </c>
      <c r="B108" s="20">
        <v>24693</v>
      </c>
      <c r="C108" s="20">
        <v>34624</v>
      </c>
      <c r="D108" s="89">
        <f t="shared" si="4"/>
        <v>140.21787551127849</v>
      </c>
      <c r="E108" s="90">
        <f t="shared" si="5"/>
        <v>9931</v>
      </c>
      <c r="F108" s="3"/>
      <c r="G108" s="20"/>
    </row>
    <row r="109" spans="1:7" x14ac:dyDescent="0.2">
      <c r="A109" s="19" t="s">
        <v>38</v>
      </c>
      <c r="B109" s="20">
        <v>8045</v>
      </c>
      <c r="C109" s="20">
        <v>7926</v>
      </c>
      <c r="D109" s="89">
        <f t="shared" si="4"/>
        <v>98.520820385332513</v>
      </c>
      <c r="E109" s="90">
        <f t="shared" si="5"/>
        <v>-119</v>
      </c>
      <c r="F109" s="3"/>
      <c r="G109" s="20"/>
    </row>
    <row r="110" spans="1:7" x14ac:dyDescent="0.2">
      <c r="A110" s="19" t="s">
        <v>39</v>
      </c>
      <c r="B110" s="20">
        <v>2016</v>
      </c>
      <c r="C110" s="20">
        <v>2376</v>
      </c>
      <c r="D110" s="89">
        <f t="shared" si="4"/>
        <v>117.85714285714286</v>
      </c>
      <c r="E110" s="90">
        <f t="shared" si="5"/>
        <v>360</v>
      </c>
      <c r="F110" s="3"/>
      <c r="G110" s="20"/>
    </row>
    <row r="111" spans="1:7" x14ac:dyDescent="0.2">
      <c r="A111" s="19" t="s">
        <v>40</v>
      </c>
      <c r="B111" s="20" t="s">
        <v>11</v>
      </c>
      <c r="C111" s="20">
        <v>360</v>
      </c>
      <c r="D111" s="20" t="s">
        <v>11</v>
      </c>
      <c r="E111" s="90">
        <v>360</v>
      </c>
      <c r="F111" s="3"/>
      <c r="G111" s="20"/>
    </row>
    <row r="112" spans="1:7" x14ac:dyDescent="0.2">
      <c r="A112" s="19" t="s">
        <v>41</v>
      </c>
      <c r="B112" s="20">
        <v>1434</v>
      </c>
      <c r="C112" s="20">
        <v>2092.5</v>
      </c>
      <c r="D112" s="89">
        <f t="shared" si="4"/>
        <v>145.92050209205021</v>
      </c>
      <c r="E112" s="90">
        <f t="shared" si="5"/>
        <v>658.5</v>
      </c>
      <c r="F112" s="3"/>
      <c r="G112" s="20"/>
    </row>
    <row r="113" spans="1:7" x14ac:dyDescent="0.2">
      <c r="A113" s="19" t="s">
        <v>42</v>
      </c>
      <c r="B113" s="20">
        <v>12040</v>
      </c>
      <c r="C113" s="20">
        <v>9940</v>
      </c>
      <c r="D113" s="89">
        <f t="shared" si="4"/>
        <v>82.558139534883722</v>
      </c>
      <c r="E113" s="90">
        <f t="shared" si="5"/>
        <v>-2100</v>
      </c>
      <c r="F113" s="3"/>
      <c r="G113" s="20"/>
    </row>
    <row r="114" spans="1:7" x14ac:dyDescent="0.2">
      <c r="A114" s="19" t="s">
        <v>43</v>
      </c>
      <c r="B114" s="20">
        <v>1130</v>
      </c>
      <c r="C114" s="20">
        <v>1130</v>
      </c>
      <c r="D114" s="89">
        <f t="shared" si="4"/>
        <v>100</v>
      </c>
      <c r="E114" s="90">
        <f t="shared" si="5"/>
        <v>0</v>
      </c>
      <c r="F114" s="3"/>
      <c r="G114" s="33"/>
    </row>
    <row r="115" spans="1:7" x14ac:dyDescent="0.2">
      <c r="A115" s="19" t="s">
        <v>44</v>
      </c>
      <c r="B115" s="20">
        <v>360</v>
      </c>
      <c r="C115" s="20">
        <v>360</v>
      </c>
      <c r="D115" s="89">
        <f t="shared" si="4"/>
        <v>100</v>
      </c>
      <c r="E115" s="90">
        <f t="shared" si="5"/>
        <v>0</v>
      </c>
      <c r="F115" s="3"/>
      <c r="G115" s="33"/>
    </row>
    <row r="116" spans="1:7" x14ac:dyDescent="0.2">
      <c r="A116" s="19"/>
      <c r="B116" s="20"/>
      <c r="C116" s="20"/>
      <c r="D116" s="89"/>
      <c r="E116" s="90"/>
      <c r="F116" s="3"/>
      <c r="G116" s="33"/>
    </row>
    <row r="117" spans="1:7" x14ac:dyDescent="0.2">
      <c r="A117" s="27" t="s">
        <v>45</v>
      </c>
      <c r="B117" s="33">
        <v>2567</v>
      </c>
      <c r="C117" s="33">
        <v>2356.4</v>
      </c>
      <c r="D117" s="88">
        <f t="shared" si="4"/>
        <v>91.795870666147266</v>
      </c>
      <c r="E117" s="30">
        <f t="shared" si="5"/>
        <v>-210.59999999999991</v>
      </c>
      <c r="F117" s="2"/>
      <c r="G117" s="9"/>
    </row>
    <row r="118" spans="1:7" x14ac:dyDescent="0.2">
      <c r="A118" s="19" t="s">
        <v>46</v>
      </c>
      <c r="B118" s="20">
        <v>547</v>
      </c>
      <c r="C118" s="20">
        <v>306.39999999999998</v>
      </c>
      <c r="D118" s="89">
        <f t="shared" si="4"/>
        <v>56.014625228519186</v>
      </c>
      <c r="E118" s="90">
        <f t="shared" si="5"/>
        <v>-240.60000000000002</v>
      </c>
      <c r="F118" s="3"/>
      <c r="G118" s="9"/>
    </row>
    <row r="119" spans="1:7" x14ac:dyDescent="0.2">
      <c r="A119" s="19" t="s">
        <v>47</v>
      </c>
      <c r="B119" s="20">
        <v>2020</v>
      </c>
      <c r="C119" s="20">
        <v>2050</v>
      </c>
      <c r="D119" s="89">
        <f t="shared" si="4"/>
        <v>101.48514851485149</v>
      </c>
      <c r="E119" s="90">
        <f t="shared" si="5"/>
        <v>30</v>
      </c>
      <c r="F119" s="3"/>
      <c r="G119" s="9"/>
    </row>
    <row r="120" spans="1:7" x14ac:dyDescent="0.2">
      <c r="A120" s="19"/>
      <c r="B120" s="20"/>
      <c r="C120" s="20"/>
      <c r="D120" s="89"/>
      <c r="E120" s="90"/>
      <c r="F120" s="3"/>
      <c r="G120" s="9"/>
    </row>
    <row r="121" spans="1:7" x14ac:dyDescent="0.2">
      <c r="A121" s="27" t="s">
        <v>50</v>
      </c>
      <c r="B121" s="33">
        <v>249338</v>
      </c>
      <c r="C121" s="33">
        <v>265111</v>
      </c>
      <c r="D121" s="88">
        <f t="shared" si="4"/>
        <v>106.32595111856196</v>
      </c>
      <c r="E121" s="30">
        <f t="shared" si="5"/>
        <v>15773</v>
      </c>
      <c r="F121" s="2"/>
      <c r="G121" s="9"/>
    </row>
    <row r="122" spans="1:7" x14ac:dyDescent="0.2">
      <c r="A122" s="19" t="s">
        <v>51</v>
      </c>
      <c r="B122" s="20">
        <v>3050</v>
      </c>
      <c r="C122" s="20">
        <v>3085</v>
      </c>
      <c r="D122" s="89">
        <f t="shared" si="4"/>
        <v>101.14754098360656</v>
      </c>
      <c r="E122" s="90">
        <f t="shared" si="5"/>
        <v>35</v>
      </c>
      <c r="F122" s="3"/>
      <c r="G122" s="9"/>
    </row>
    <row r="123" spans="1:7" x14ac:dyDescent="0.2">
      <c r="A123" s="19" t="s">
        <v>52</v>
      </c>
      <c r="B123" s="20">
        <v>84655</v>
      </c>
      <c r="C123" s="20">
        <v>95361</v>
      </c>
      <c r="D123" s="89">
        <f t="shared" si="4"/>
        <v>112.64662453487686</v>
      </c>
      <c r="E123" s="90">
        <f t="shared" si="5"/>
        <v>10706</v>
      </c>
      <c r="F123" s="3"/>
      <c r="G123" s="9"/>
    </row>
    <row r="124" spans="1:7" x14ac:dyDescent="0.2">
      <c r="A124" s="19" t="s">
        <v>53</v>
      </c>
      <c r="B124" s="20">
        <v>2112</v>
      </c>
      <c r="C124" s="20">
        <v>2261</v>
      </c>
      <c r="D124" s="89">
        <f t="shared" si="4"/>
        <v>107.05492424242425</v>
      </c>
      <c r="E124" s="90">
        <f t="shared" si="5"/>
        <v>149</v>
      </c>
      <c r="F124" s="3"/>
      <c r="G124" s="9"/>
    </row>
    <row r="125" spans="1:7" x14ac:dyDescent="0.2">
      <c r="A125" s="19" t="s">
        <v>54</v>
      </c>
      <c r="B125" s="20">
        <v>86515</v>
      </c>
      <c r="C125" s="20">
        <v>75819</v>
      </c>
      <c r="D125" s="89">
        <f t="shared" si="4"/>
        <v>87.63682598393342</v>
      </c>
      <c r="E125" s="90">
        <f t="shared" si="5"/>
        <v>-10696</v>
      </c>
      <c r="F125" s="3"/>
      <c r="G125" s="9"/>
    </row>
    <row r="126" spans="1:7" x14ac:dyDescent="0.2">
      <c r="A126" s="19" t="s">
        <v>55</v>
      </c>
      <c r="B126" s="20">
        <v>9060</v>
      </c>
      <c r="C126" s="20">
        <v>4307</v>
      </c>
      <c r="D126" s="89">
        <f t="shared" si="4"/>
        <v>47.538631346578363</v>
      </c>
      <c r="E126" s="90">
        <f t="shared" si="5"/>
        <v>-4753</v>
      </c>
      <c r="F126" s="3"/>
      <c r="G126" s="9"/>
    </row>
    <row r="127" spans="1:7" x14ac:dyDescent="0.2">
      <c r="A127" s="19" t="s">
        <v>56</v>
      </c>
      <c r="B127" s="20">
        <v>25464</v>
      </c>
      <c r="C127" s="20">
        <v>40704</v>
      </c>
      <c r="D127" s="89">
        <f t="shared" si="4"/>
        <v>159.84919886899152</v>
      </c>
      <c r="E127" s="90">
        <f t="shared" si="5"/>
        <v>15240</v>
      </c>
      <c r="F127" s="3"/>
      <c r="G127" s="9"/>
    </row>
    <row r="128" spans="1:7" x14ac:dyDescent="0.2">
      <c r="A128" s="19" t="s">
        <v>58</v>
      </c>
      <c r="B128" s="20">
        <v>47542</v>
      </c>
      <c r="C128" s="20">
        <v>47881</v>
      </c>
      <c r="D128" s="89">
        <f t="shared" si="4"/>
        <v>100.71305372092046</v>
      </c>
      <c r="E128" s="90">
        <f t="shared" si="5"/>
        <v>339</v>
      </c>
      <c r="F128" s="3"/>
      <c r="G128" s="9"/>
    </row>
    <row r="129" spans="1:7" x14ac:dyDescent="0.2">
      <c r="A129" s="19" t="s">
        <v>59</v>
      </c>
      <c r="B129" s="20">
        <v>800</v>
      </c>
      <c r="C129" s="20">
        <v>800</v>
      </c>
      <c r="D129" s="89">
        <f t="shared" si="4"/>
        <v>100</v>
      </c>
      <c r="E129" s="90">
        <f t="shared" si="5"/>
        <v>0</v>
      </c>
      <c r="F129" s="3"/>
      <c r="G129" s="9"/>
    </row>
    <row r="130" spans="1:7" x14ac:dyDescent="0.2">
      <c r="A130" s="19"/>
      <c r="B130" s="20"/>
      <c r="C130" s="20"/>
      <c r="D130" s="89"/>
      <c r="E130" s="90"/>
      <c r="F130" s="3"/>
      <c r="G130" s="9"/>
    </row>
    <row r="131" spans="1:7" x14ac:dyDescent="0.2">
      <c r="A131" s="27" t="s">
        <v>61</v>
      </c>
      <c r="B131" s="28">
        <v>47962.879999999997</v>
      </c>
      <c r="C131" s="28">
        <v>50735.1</v>
      </c>
      <c r="D131" s="88">
        <f t="shared" si="4"/>
        <v>105.77992814443169</v>
      </c>
      <c r="E131" s="30">
        <f t="shared" si="5"/>
        <v>2772.2200000000012</v>
      </c>
      <c r="F131" s="2"/>
      <c r="G131" s="9"/>
    </row>
    <row r="132" spans="1:7" x14ac:dyDescent="0.2">
      <c r="A132" s="19" t="s">
        <v>62</v>
      </c>
      <c r="B132" s="22">
        <v>9761.6</v>
      </c>
      <c r="C132" s="22">
        <v>9890.5</v>
      </c>
      <c r="D132" s="89">
        <f t="shared" si="4"/>
        <v>101.32048024913949</v>
      </c>
      <c r="E132" s="90">
        <f t="shared" si="5"/>
        <v>128.89999999999964</v>
      </c>
      <c r="F132" s="3"/>
      <c r="G132" s="9"/>
    </row>
    <row r="133" spans="1:7" x14ac:dyDescent="0.2">
      <c r="A133" s="19" t="s">
        <v>63</v>
      </c>
      <c r="B133" s="22">
        <v>8130.28</v>
      </c>
      <c r="C133" s="22">
        <v>8327.7000000000007</v>
      </c>
      <c r="D133" s="89">
        <f t="shared" si="4"/>
        <v>102.42820665462938</v>
      </c>
      <c r="E133" s="90">
        <f t="shared" si="5"/>
        <v>197.42000000000098</v>
      </c>
      <c r="F133" s="3"/>
      <c r="G133" s="9"/>
    </row>
    <row r="134" spans="1:7" x14ac:dyDescent="0.2">
      <c r="A134" s="19" t="s">
        <v>64</v>
      </c>
      <c r="B134" s="22">
        <v>22808</v>
      </c>
      <c r="C134" s="22">
        <v>23807.9</v>
      </c>
      <c r="D134" s="89">
        <f t="shared" si="4"/>
        <v>104.38398807435989</v>
      </c>
      <c r="E134" s="90">
        <f t="shared" si="5"/>
        <v>999.90000000000146</v>
      </c>
      <c r="F134" s="3"/>
      <c r="G134" s="9"/>
    </row>
    <row r="135" spans="1:7" x14ac:dyDescent="0.2">
      <c r="A135" s="19" t="s">
        <v>65</v>
      </c>
      <c r="B135" s="20">
        <v>5560</v>
      </c>
      <c r="C135" s="20">
        <v>6914</v>
      </c>
      <c r="D135" s="89">
        <f t="shared" si="4"/>
        <v>124.35251798561151</v>
      </c>
      <c r="E135" s="90">
        <f t="shared" si="5"/>
        <v>1354</v>
      </c>
      <c r="F135" s="3"/>
      <c r="G135" s="37"/>
    </row>
    <row r="136" spans="1:7" x14ac:dyDescent="0.2">
      <c r="A136" s="19" t="s">
        <v>66</v>
      </c>
      <c r="B136" s="20">
        <v>1703</v>
      </c>
      <c r="C136" s="20">
        <v>1795</v>
      </c>
      <c r="D136" s="89">
        <f t="shared" si="4"/>
        <v>105.40223135642984</v>
      </c>
      <c r="E136" s="90">
        <f t="shared" si="5"/>
        <v>92</v>
      </c>
      <c r="F136" s="3"/>
      <c r="G136" s="37"/>
    </row>
    <row r="137" spans="1:7" x14ac:dyDescent="0.2">
      <c r="A137" s="19"/>
      <c r="B137" s="20"/>
      <c r="C137" s="20"/>
      <c r="D137" s="89"/>
      <c r="E137" s="90"/>
      <c r="F137" s="3"/>
      <c r="G137" s="2"/>
    </row>
    <row r="138" spans="1:7" x14ac:dyDescent="0.2">
      <c r="A138" s="27" t="s">
        <v>67</v>
      </c>
      <c r="B138" s="33">
        <v>385216</v>
      </c>
      <c r="C138" s="33">
        <v>398492.25</v>
      </c>
      <c r="D138" s="88">
        <f t="shared" si="4"/>
        <v>103.44644303455723</v>
      </c>
      <c r="E138" s="30">
        <f t="shared" si="5"/>
        <v>13276.25</v>
      </c>
      <c r="F138" s="2"/>
      <c r="G138" s="3"/>
    </row>
    <row r="139" spans="1:7" x14ac:dyDescent="0.2">
      <c r="A139" s="19" t="s">
        <v>68</v>
      </c>
      <c r="B139" s="20">
        <v>44485</v>
      </c>
      <c r="C139" s="20">
        <v>40127</v>
      </c>
      <c r="D139" s="89">
        <f t="shared" si="4"/>
        <v>90.203439361582554</v>
      </c>
      <c r="E139" s="90">
        <f t="shared" si="5"/>
        <v>-4358</v>
      </c>
      <c r="F139" s="3"/>
      <c r="G139" s="3"/>
    </row>
    <row r="140" spans="1:7" x14ac:dyDescent="0.2">
      <c r="A140" s="19" t="s">
        <v>69</v>
      </c>
      <c r="B140" s="20">
        <v>23565</v>
      </c>
      <c r="C140" s="20">
        <v>28093</v>
      </c>
      <c r="D140" s="89">
        <f t="shared" si="4"/>
        <v>119.21493740717166</v>
      </c>
      <c r="E140" s="90">
        <f t="shared" si="5"/>
        <v>4528</v>
      </c>
      <c r="F140" s="3"/>
      <c r="G140" s="3"/>
    </row>
    <row r="141" spans="1:7" x14ac:dyDescent="0.2">
      <c r="A141" s="19" t="s">
        <v>70</v>
      </c>
      <c r="B141" s="20" t="s">
        <v>11</v>
      </c>
      <c r="C141" s="20">
        <v>4202</v>
      </c>
      <c r="D141" s="20" t="s">
        <v>11</v>
      </c>
      <c r="E141" s="90">
        <v>4202</v>
      </c>
      <c r="F141" s="3"/>
      <c r="G141" s="3"/>
    </row>
    <row r="142" spans="1:7" x14ac:dyDescent="0.2">
      <c r="A142" s="19" t="s">
        <v>71</v>
      </c>
      <c r="B142" s="20">
        <v>70844</v>
      </c>
      <c r="C142" s="20">
        <v>84973</v>
      </c>
      <c r="D142" s="89">
        <f t="shared" si="4"/>
        <v>119.9438202247191</v>
      </c>
      <c r="E142" s="90">
        <f t="shared" si="5"/>
        <v>14129</v>
      </c>
      <c r="F142" s="3"/>
      <c r="G142" s="3"/>
    </row>
    <row r="143" spans="1:7" x14ac:dyDescent="0.2">
      <c r="A143" s="19" t="s">
        <v>72</v>
      </c>
      <c r="B143" s="20">
        <v>5947</v>
      </c>
      <c r="C143" s="20">
        <v>9180</v>
      </c>
      <c r="D143" s="89">
        <f t="shared" si="4"/>
        <v>154.36354464435851</v>
      </c>
      <c r="E143" s="90">
        <f t="shared" si="5"/>
        <v>3233</v>
      </c>
      <c r="F143" s="3"/>
      <c r="G143" s="3"/>
    </row>
    <row r="144" spans="1:7" x14ac:dyDescent="0.2">
      <c r="A144" s="19" t="s">
        <v>73</v>
      </c>
      <c r="B144" s="20">
        <v>130898</v>
      </c>
      <c r="C144" s="20">
        <v>136718</v>
      </c>
      <c r="D144" s="89">
        <f t="shared" si="4"/>
        <v>104.44621002612722</v>
      </c>
      <c r="E144" s="90">
        <f t="shared" si="5"/>
        <v>5820</v>
      </c>
      <c r="F144" s="3"/>
      <c r="G144" s="3"/>
    </row>
    <row r="145" spans="1:7" x14ac:dyDescent="0.2">
      <c r="A145" s="19" t="s">
        <v>74</v>
      </c>
      <c r="B145" s="20">
        <v>2800</v>
      </c>
      <c r="C145" s="20">
        <v>2800</v>
      </c>
      <c r="D145" s="89">
        <f t="shared" si="4"/>
        <v>100</v>
      </c>
      <c r="E145" s="90">
        <f t="shared" si="5"/>
        <v>0</v>
      </c>
      <c r="F145" s="3"/>
      <c r="G145" s="3"/>
    </row>
    <row r="146" spans="1:7" x14ac:dyDescent="0.2">
      <c r="A146" s="19" t="s">
        <v>75</v>
      </c>
      <c r="B146" s="20">
        <v>84929</v>
      </c>
      <c r="C146" s="20">
        <v>63347.85</v>
      </c>
      <c r="D146" s="89">
        <f t="shared" si="4"/>
        <v>74.589186261465457</v>
      </c>
      <c r="E146" s="90">
        <f t="shared" si="5"/>
        <v>-21581.15</v>
      </c>
      <c r="F146" s="3"/>
      <c r="G146" s="3"/>
    </row>
    <row r="147" spans="1:7" x14ac:dyDescent="0.2">
      <c r="A147" s="19" t="s">
        <v>76</v>
      </c>
      <c r="B147" s="20">
        <v>10878</v>
      </c>
      <c r="C147" s="20">
        <v>24776.400000000001</v>
      </c>
      <c r="D147" s="89">
        <f t="shared" si="4"/>
        <v>227.7661334804192</v>
      </c>
      <c r="E147" s="90">
        <f t="shared" si="5"/>
        <v>13898.400000000001</v>
      </c>
      <c r="F147" s="3"/>
      <c r="G147" s="2"/>
    </row>
    <row r="148" spans="1:7" x14ac:dyDescent="0.2">
      <c r="A148" s="19" t="s">
        <v>77</v>
      </c>
      <c r="B148" s="20">
        <v>2550</v>
      </c>
      <c r="C148" s="20">
        <v>150</v>
      </c>
      <c r="D148" s="89">
        <f t="shared" si="4"/>
        <v>5.8823529411764701</v>
      </c>
      <c r="E148" s="90">
        <f t="shared" si="5"/>
        <v>-2400</v>
      </c>
      <c r="F148" s="3"/>
      <c r="G148" s="3"/>
    </row>
    <row r="149" spans="1:7" x14ac:dyDescent="0.2">
      <c r="A149" s="19" t="s">
        <v>78</v>
      </c>
      <c r="B149" s="20">
        <v>5400</v>
      </c>
      <c r="C149" s="20">
        <v>6285</v>
      </c>
      <c r="D149" s="89">
        <f t="shared" ref="D149:D154" si="6">C149/B149*100</f>
        <v>116.3888888888889</v>
      </c>
      <c r="E149" s="90">
        <f t="shared" ref="E149:E154" si="7">C149-B149</f>
        <v>885</v>
      </c>
      <c r="F149" s="3"/>
      <c r="G149" s="3"/>
    </row>
    <row r="150" spans="1:7" x14ac:dyDescent="0.2">
      <c r="A150" s="19" t="s">
        <v>79</v>
      </c>
      <c r="B150" s="20">
        <v>5720</v>
      </c>
      <c r="C150" s="20">
        <v>640</v>
      </c>
      <c r="D150" s="89">
        <f t="shared" si="6"/>
        <v>11.188811188811188</v>
      </c>
      <c r="E150" s="90">
        <f t="shared" si="7"/>
        <v>-5080</v>
      </c>
      <c r="F150" s="3"/>
      <c r="G150" s="3"/>
    </row>
    <row r="151" spans="1:7" x14ac:dyDescent="0.2">
      <c r="A151" s="19"/>
      <c r="B151" s="20"/>
      <c r="C151" s="20"/>
      <c r="D151" s="89"/>
      <c r="E151" s="90"/>
      <c r="F151" s="3"/>
      <c r="G151" s="3"/>
    </row>
    <row r="152" spans="1:7" x14ac:dyDescent="0.2">
      <c r="A152" s="27" t="s">
        <v>80</v>
      </c>
      <c r="B152" s="33">
        <v>38142</v>
      </c>
      <c r="C152" s="33">
        <v>43530</v>
      </c>
      <c r="D152" s="88">
        <f t="shared" si="6"/>
        <v>114.12616013843007</v>
      </c>
      <c r="E152" s="30">
        <f t="shared" si="7"/>
        <v>5388</v>
      </c>
      <c r="F152" s="2"/>
      <c r="G152" s="3"/>
    </row>
    <row r="153" spans="1:7" x14ac:dyDescent="0.2">
      <c r="A153" s="19"/>
      <c r="B153" s="20"/>
      <c r="C153" s="20"/>
      <c r="D153" s="89"/>
      <c r="E153" s="90"/>
      <c r="F153" s="3"/>
      <c r="G153" s="3"/>
    </row>
    <row r="154" spans="1:7" x14ac:dyDescent="0.2">
      <c r="A154" s="27" t="s">
        <v>81</v>
      </c>
      <c r="B154" s="33">
        <v>9654</v>
      </c>
      <c r="C154" s="33">
        <v>11718.5</v>
      </c>
      <c r="D154" s="88">
        <f t="shared" si="6"/>
        <v>121.38491816863477</v>
      </c>
      <c r="E154" s="30">
        <f t="shared" si="7"/>
        <v>2064.5</v>
      </c>
      <c r="F154" s="2"/>
      <c r="G154" s="3"/>
    </row>
    <row r="155" spans="1:7" x14ac:dyDescent="0.2">
      <c r="A155" s="3"/>
      <c r="B155" s="9"/>
      <c r="C155" s="9"/>
      <c r="D155" s="3"/>
      <c r="E155" s="3"/>
      <c r="F155" s="3"/>
      <c r="G155" s="3"/>
    </row>
    <row r="156" spans="1:7" x14ac:dyDescent="0.2">
      <c r="A156" s="3"/>
      <c r="B156" s="9"/>
      <c r="C156" s="9"/>
      <c r="D156" s="3"/>
      <c r="E156" s="3"/>
      <c r="F156" s="3"/>
      <c r="G156" s="3"/>
    </row>
    <row r="157" spans="1:7" x14ac:dyDescent="0.2">
      <c r="A157" s="3"/>
      <c r="B157" s="9"/>
      <c r="C157" s="9"/>
      <c r="D157" s="3"/>
      <c r="E157" s="3"/>
      <c r="F157" s="3"/>
      <c r="G157" s="2"/>
    </row>
    <row r="158" spans="1:7" x14ac:dyDescent="0.2">
      <c r="A158" s="3"/>
      <c r="B158" s="9"/>
      <c r="C158" s="9"/>
      <c r="D158" s="3"/>
      <c r="E158" s="3"/>
      <c r="F158" s="3"/>
      <c r="G158" s="3"/>
    </row>
    <row r="159" spans="1:7" x14ac:dyDescent="0.2">
      <c r="A159" s="65" t="s">
        <v>187</v>
      </c>
      <c r="B159" s="78"/>
      <c r="C159" s="78"/>
      <c r="D159" s="78"/>
      <c r="E159" s="3"/>
      <c r="F159" s="3"/>
      <c r="G159" s="3"/>
    </row>
    <row r="160" spans="1:7" x14ac:dyDescent="0.2">
      <c r="A160" s="3"/>
      <c r="B160" s="9"/>
      <c r="C160" s="9"/>
      <c r="D160" s="9"/>
      <c r="E160" s="9" t="s">
        <v>89</v>
      </c>
      <c r="F160" s="3"/>
      <c r="G160" s="3"/>
    </row>
    <row r="161" spans="1:7" x14ac:dyDescent="0.2">
      <c r="A161" s="86"/>
      <c r="B161" s="38" t="s">
        <v>1</v>
      </c>
      <c r="C161" s="40"/>
      <c r="D161" s="85" t="s">
        <v>90</v>
      </c>
      <c r="E161" s="85"/>
      <c r="F161" s="3"/>
      <c r="G161" s="3"/>
    </row>
    <row r="162" spans="1:7" x14ac:dyDescent="0.2">
      <c r="A162" s="87"/>
      <c r="B162" s="67" t="s">
        <v>8</v>
      </c>
      <c r="C162" s="67" t="s">
        <v>7</v>
      </c>
      <c r="D162" s="67" t="s">
        <v>92</v>
      </c>
      <c r="E162" s="67" t="s">
        <v>93</v>
      </c>
      <c r="F162" s="3"/>
      <c r="G162" s="3"/>
    </row>
    <row r="163" spans="1:7" x14ac:dyDescent="0.2">
      <c r="A163" s="87"/>
      <c r="B163" s="69"/>
      <c r="C163" s="69"/>
      <c r="D163" s="69"/>
      <c r="E163" s="69"/>
      <c r="F163" s="3"/>
      <c r="G163" s="2"/>
    </row>
    <row r="164" spans="1:7" x14ac:dyDescent="0.2">
      <c r="A164" s="86"/>
      <c r="B164" s="17">
        <v>1</v>
      </c>
      <c r="C164" s="17">
        <v>2</v>
      </c>
      <c r="D164" s="17">
        <v>3</v>
      </c>
      <c r="E164" s="17">
        <v>4</v>
      </c>
      <c r="F164" s="3"/>
      <c r="G164" s="3"/>
    </row>
    <row r="165" spans="1:7" x14ac:dyDescent="0.2">
      <c r="A165" s="1"/>
      <c r="B165" s="1"/>
      <c r="C165" s="1"/>
      <c r="D165" s="3"/>
      <c r="E165" s="3"/>
      <c r="F165" s="3"/>
      <c r="G165" s="3"/>
    </row>
    <row r="166" spans="1:7" x14ac:dyDescent="0.2">
      <c r="A166" s="27" t="s">
        <v>10</v>
      </c>
      <c r="B166" s="33">
        <v>1788652</v>
      </c>
      <c r="C166" s="28">
        <v>1839032.22</v>
      </c>
      <c r="D166" s="88">
        <f t="shared" ref="D166" si="8">C166/B166*100</f>
        <v>102.81665857863911</v>
      </c>
      <c r="E166" s="30">
        <f t="shared" ref="E166" si="9">C166-B166</f>
        <v>50380.219999999972</v>
      </c>
      <c r="F166" s="2"/>
      <c r="G166" s="3"/>
    </row>
    <row r="167" spans="1:7" x14ac:dyDescent="0.2">
      <c r="A167" s="19"/>
      <c r="B167" s="20"/>
      <c r="C167" s="22"/>
      <c r="D167" s="89"/>
      <c r="E167" s="90"/>
      <c r="F167" s="3"/>
      <c r="G167" s="3"/>
    </row>
    <row r="168" spans="1:7" x14ac:dyDescent="0.2">
      <c r="A168" s="27" t="s">
        <v>12</v>
      </c>
      <c r="B168" s="33">
        <v>152992</v>
      </c>
      <c r="C168" s="28">
        <v>156415.72</v>
      </c>
      <c r="D168" s="88">
        <f t="shared" ref="D168:D235" si="10">C168/B168*100</f>
        <v>102.23784250156871</v>
      </c>
      <c r="E168" s="30">
        <f t="shared" ref="E168:E235" si="11">C168-B168</f>
        <v>3423.7200000000012</v>
      </c>
      <c r="F168" s="2"/>
      <c r="G168" s="3"/>
    </row>
    <row r="169" spans="1:7" x14ac:dyDescent="0.2">
      <c r="A169" s="19" t="s">
        <v>13</v>
      </c>
      <c r="B169" s="20">
        <v>6998</v>
      </c>
      <c r="C169" s="22">
        <v>7513</v>
      </c>
      <c r="D169" s="89">
        <f t="shared" si="10"/>
        <v>107.35924549871392</v>
      </c>
      <c r="E169" s="90">
        <f t="shared" si="11"/>
        <v>515</v>
      </c>
      <c r="F169" s="3"/>
      <c r="G169" s="3"/>
    </row>
    <row r="170" spans="1:7" x14ac:dyDescent="0.2">
      <c r="A170" s="19" t="s">
        <v>14</v>
      </c>
      <c r="B170" s="20">
        <v>68756</v>
      </c>
      <c r="C170" s="22">
        <v>65350</v>
      </c>
      <c r="D170" s="89">
        <f t="shared" si="10"/>
        <v>95.046250509046487</v>
      </c>
      <c r="E170" s="90">
        <f t="shared" si="11"/>
        <v>-3406</v>
      </c>
      <c r="F170" s="3"/>
      <c r="G170" s="3"/>
    </row>
    <row r="171" spans="1:7" x14ac:dyDescent="0.2">
      <c r="A171" s="19" t="s">
        <v>15</v>
      </c>
      <c r="B171" s="20">
        <v>43386</v>
      </c>
      <c r="C171" s="22">
        <v>45601</v>
      </c>
      <c r="D171" s="89">
        <f t="shared" si="10"/>
        <v>105.10533351772462</v>
      </c>
      <c r="E171" s="90">
        <f t="shared" si="11"/>
        <v>2215</v>
      </c>
      <c r="F171" s="3"/>
      <c r="G171" s="3"/>
    </row>
    <row r="172" spans="1:7" x14ac:dyDescent="0.2">
      <c r="A172" s="19" t="s">
        <v>16</v>
      </c>
      <c r="B172" s="20">
        <v>8895</v>
      </c>
      <c r="C172" s="22">
        <v>5750</v>
      </c>
      <c r="D172" s="89">
        <f t="shared" si="10"/>
        <v>64.643057897695329</v>
      </c>
      <c r="E172" s="90">
        <f t="shared" si="11"/>
        <v>-3145</v>
      </c>
      <c r="F172" s="3"/>
      <c r="G172" s="3"/>
    </row>
    <row r="173" spans="1:7" x14ac:dyDescent="0.2">
      <c r="A173" s="19" t="s">
        <v>17</v>
      </c>
      <c r="B173" s="20">
        <v>3865</v>
      </c>
      <c r="C173" s="22">
        <v>3480</v>
      </c>
      <c r="D173" s="89">
        <f t="shared" si="10"/>
        <v>90.038809831824068</v>
      </c>
      <c r="E173" s="90">
        <f t="shared" si="11"/>
        <v>-385</v>
      </c>
      <c r="F173" s="3"/>
      <c r="G173" s="3"/>
    </row>
    <row r="174" spans="1:7" x14ac:dyDescent="0.2">
      <c r="A174" s="19" t="s">
        <v>18</v>
      </c>
      <c r="B174" s="20">
        <v>29955</v>
      </c>
      <c r="C174" s="22">
        <v>34421.72</v>
      </c>
      <c r="D174" s="89">
        <f t="shared" si="10"/>
        <v>114.91143381739275</v>
      </c>
      <c r="E174" s="90">
        <f t="shared" si="11"/>
        <v>4466.7200000000012</v>
      </c>
      <c r="F174" s="3"/>
      <c r="G174" s="3"/>
    </row>
    <row r="175" spans="1:7" x14ac:dyDescent="0.2">
      <c r="A175" s="19" t="s">
        <v>19</v>
      </c>
      <c r="B175" s="20">
        <v>32</v>
      </c>
      <c r="C175" s="20">
        <v>50</v>
      </c>
      <c r="D175" s="89">
        <f t="shared" si="10"/>
        <v>156.25</v>
      </c>
      <c r="E175" s="90">
        <f t="shared" si="11"/>
        <v>18</v>
      </c>
      <c r="F175" s="3"/>
      <c r="G175" s="3"/>
    </row>
    <row r="176" spans="1:7" x14ac:dyDescent="0.2">
      <c r="A176" s="19"/>
      <c r="B176" s="20"/>
      <c r="C176" s="20"/>
      <c r="D176" s="89"/>
      <c r="E176" s="90"/>
      <c r="F176" s="3"/>
      <c r="G176" s="9"/>
    </row>
    <row r="177" spans="1:7" x14ac:dyDescent="0.2">
      <c r="A177" s="27" t="s">
        <v>20</v>
      </c>
      <c r="B177" s="33">
        <v>504506</v>
      </c>
      <c r="C177" s="28">
        <v>652197.5</v>
      </c>
      <c r="D177" s="88">
        <f t="shared" si="10"/>
        <v>129.27447840065332</v>
      </c>
      <c r="E177" s="30">
        <f t="shared" si="11"/>
        <v>147691.5</v>
      </c>
      <c r="F177" s="2"/>
      <c r="G177" s="9"/>
    </row>
    <row r="178" spans="1:7" x14ac:dyDescent="0.2">
      <c r="A178" s="19" t="s">
        <v>21</v>
      </c>
      <c r="B178" s="20">
        <v>25754</v>
      </c>
      <c r="C178" s="20">
        <v>28117</v>
      </c>
      <c r="D178" s="89">
        <f t="shared" si="10"/>
        <v>109.17527374388445</v>
      </c>
      <c r="E178" s="90">
        <f t="shared" si="11"/>
        <v>2363</v>
      </c>
      <c r="F178" s="3"/>
      <c r="G178" s="9"/>
    </row>
    <row r="179" spans="1:7" x14ac:dyDescent="0.2">
      <c r="A179" s="19" t="s">
        <v>22</v>
      </c>
      <c r="B179" s="20">
        <v>7162</v>
      </c>
      <c r="C179" s="20">
        <v>7162</v>
      </c>
      <c r="D179" s="89">
        <f t="shared" si="10"/>
        <v>100</v>
      </c>
      <c r="E179" s="90">
        <f t="shared" si="11"/>
        <v>0</v>
      </c>
      <c r="F179" s="3"/>
      <c r="G179" s="9"/>
    </row>
    <row r="180" spans="1:7" x14ac:dyDescent="0.2">
      <c r="A180" s="19" t="s">
        <v>23</v>
      </c>
      <c r="B180" s="20">
        <v>23530</v>
      </c>
      <c r="C180" s="20">
        <v>20038</v>
      </c>
      <c r="D180" s="89">
        <f t="shared" si="10"/>
        <v>85.159371015724602</v>
      </c>
      <c r="E180" s="90">
        <f t="shared" si="11"/>
        <v>-3492</v>
      </c>
      <c r="F180" s="3"/>
      <c r="G180" s="9"/>
    </row>
    <row r="181" spans="1:7" x14ac:dyDescent="0.2">
      <c r="A181" s="19" t="s">
        <v>24</v>
      </c>
      <c r="B181" s="20">
        <v>101280</v>
      </c>
      <c r="C181" s="20">
        <v>119147</v>
      </c>
      <c r="D181" s="89">
        <f t="shared" si="10"/>
        <v>117.64119273301739</v>
      </c>
      <c r="E181" s="90">
        <f t="shared" si="11"/>
        <v>17867</v>
      </c>
      <c r="F181" s="3"/>
      <c r="G181" s="9"/>
    </row>
    <row r="182" spans="1:7" x14ac:dyDescent="0.2">
      <c r="A182" s="19" t="s">
        <v>25</v>
      </c>
      <c r="B182" s="20">
        <v>159932</v>
      </c>
      <c r="C182" s="20">
        <v>218917</v>
      </c>
      <c r="D182" s="89">
        <f t="shared" si="10"/>
        <v>136.88129955230971</v>
      </c>
      <c r="E182" s="90">
        <f t="shared" si="11"/>
        <v>58985</v>
      </c>
      <c r="F182" s="3"/>
      <c r="G182" s="9"/>
    </row>
    <row r="183" spans="1:7" x14ac:dyDescent="0.2">
      <c r="A183" s="19" t="s">
        <v>26</v>
      </c>
      <c r="B183" s="20">
        <v>1795</v>
      </c>
      <c r="C183" s="20">
        <v>1795</v>
      </c>
      <c r="D183" s="89">
        <f t="shared" si="10"/>
        <v>100</v>
      </c>
      <c r="E183" s="90">
        <f t="shared" si="11"/>
        <v>0</v>
      </c>
      <c r="F183" s="3"/>
      <c r="G183" s="2"/>
    </row>
    <row r="184" spans="1:7" x14ac:dyDescent="0.2">
      <c r="A184" s="19" t="s">
        <v>27</v>
      </c>
      <c r="B184" s="20">
        <v>150400</v>
      </c>
      <c r="C184" s="20">
        <v>210148</v>
      </c>
      <c r="D184" s="89">
        <f t="shared" si="10"/>
        <v>139.72606382978722</v>
      </c>
      <c r="E184" s="90">
        <f t="shared" si="11"/>
        <v>59748</v>
      </c>
      <c r="F184" s="3"/>
      <c r="G184" s="3"/>
    </row>
    <row r="185" spans="1:7" x14ac:dyDescent="0.2">
      <c r="A185" s="19" t="s">
        <v>30</v>
      </c>
      <c r="B185" s="20">
        <v>26795</v>
      </c>
      <c r="C185" s="20">
        <v>38999</v>
      </c>
      <c r="D185" s="89">
        <f t="shared" si="10"/>
        <v>145.54581078559431</v>
      </c>
      <c r="E185" s="90">
        <f t="shared" si="11"/>
        <v>12204</v>
      </c>
      <c r="F185" s="3"/>
      <c r="G185" s="3"/>
    </row>
    <row r="186" spans="1:7" x14ac:dyDescent="0.2">
      <c r="A186" s="19" t="s">
        <v>32</v>
      </c>
      <c r="B186" s="20">
        <v>9575</v>
      </c>
      <c r="C186" s="20">
        <v>9424</v>
      </c>
      <c r="D186" s="89">
        <f t="shared" si="10"/>
        <v>98.422976501305484</v>
      </c>
      <c r="E186" s="90">
        <f t="shared" si="11"/>
        <v>-151</v>
      </c>
      <c r="F186" s="3"/>
      <c r="G186" s="3"/>
    </row>
    <row r="187" spans="1:7" x14ac:dyDescent="0.2">
      <c r="A187" s="19" t="s">
        <v>33</v>
      </c>
      <c r="B187" s="20">
        <v>1030</v>
      </c>
      <c r="C187" s="20">
        <v>1080</v>
      </c>
      <c r="D187" s="89">
        <f t="shared" si="10"/>
        <v>104.85436893203884</v>
      </c>
      <c r="E187" s="90">
        <f t="shared" si="11"/>
        <v>50</v>
      </c>
      <c r="F187" s="3"/>
      <c r="G187" s="3"/>
    </row>
    <row r="188" spans="1:7" x14ac:dyDescent="0.2">
      <c r="A188" s="19" t="s">
        <v>34</v>
      </c>
      <c r="B188" s="20">
        <v>270</v>
      </c>
      <c r="C188" s="22">
        <v>387.5</v>
      </c>
      <c r="D188" s="89">
        <f t="shared" si="10"/>
        <v>143.5185185185185</v>
      </c>
      <c r="E188" s="90">
        <f t="shared" si="11"/>
        <v>117.5</v>
      </c>
      <c r="F188" s="3"/>
      <c r="G188" s="3"/>
    </row>
    <row r="189" spans="1:7" x14ac:dyDescent="0.2">
      <c r="A189" s="19" t="s">
        <v>35</v>
      </c>
      <c r="B189" s="20">
        <v>5940</v>
      </c>
      <c r="C189" s="20">
        <v>5940</v>
      </c>
      <c r="D189" s="89">
        <f t="shared" si="10"/>
        <v>100</v>
      </c>
      <c r="E189" s="90">
        <f t="shared" si="11"/>
        <v>0</v>
      </c>
      <c r="F189" s="3"/>
      <c r="G189" s="3"/>
    </row>
    <row r="190" spans="1:7" x14ac:dyDescent="0.2">
      <c r="A190" s="19"/>
      <c r="B190" s="20"/>
      <c r="C190" s="20"/>
      <c r="D190" s="89"/>
      <c r="E190" s="90"/>
      <c r="F190" s="3"/>
      <c r="G190" s="2"/>
    </row>
    <row r="191" spans="1:7" x14ac:dyDescent="0.2">
      <c r="A191" s="27" t="s">
        <v>36</v>
      </c>
      <c r="B191" s="33">
        <v>3964</v>
      </c>
      <c r="C191" s="33">
        <v>4524</v>
      </c>
      <c r="D191" s="88">
        <f t="shared" si="10"/>
        <v>114.12714429868819</v>
      </c>
      <c r="E191" s="30">
        <f t="shared" si="11"/>
        <v>560</v>
      </c>
      <c r="F191" s="2"/>
      <c r="G191" s="3"/>
    </row>
    <row r="192" spans="1:7" x14ac:dyDescent="0.2">
      <c r="A192" s="19" t="s">
        <v>39</v>
      </c>
      <c r="B192" s="20">
        <v>2184</v>
      </c>
      <c r="C192" s="20">
        <v>2544</v>
      </c>
      <c r="D192" s="89">
        <f t="shared" si="10"/>
        <v>116.4835164835165</v>
      </c>
      <c r="E192" s="90">
        <f t="shared" si="11"/>
        <v>360</v>
      </c>
      <c r="F192" s="3"/>
      <c r="G192" s="3"/>
    </row>
    <row r="193" spans="1:7" x14ac:dyDescent="0.2">
      <c r="A193" s="19" t="s">
        <v>40</v>
      </c>
      <c r="B193" s="20" t="s">
        <v>11</v>
      </c>
      <c r="C193" s="20">
        <v>360</v>
      </c>
      <c r="D193" s="20" t="s">
        <v>11</v>
      </c>
      <c r="E193" s="90">
        <v>360</v>
      </c>
      <c r="F193" s="3"/>
      <c r="G193" s="3"/>
    </row>
    <row r="194" spans="1:7" x14ac:dyDescent="0.2">
      <c r="A194" s="19" t="s">
        <v>41</v>
      </c>
      <c r="B194" s="20">
        <v>200</v>
      </c>
      <c r="C194" s="20">
        <v>400</v>
      </c>
      <c r="D194" s="89">
        <f t="shared" si="10"/>
        <v>200</v>
      </c>
      <c r="E194" s="90">
        <f t="shared" si="11"/>
        <v>200</v>
      </c>
      <c r="F194" s="3"/>
      <c r="G194" s="3"/>
    </row>
    <row r="195" spans="1:7" x14ac:dyDescent="0.2">
      <c r="A195" s="19" t="s">
        <v>43</v>
      </c>
      <c r="B195" s="20">
        <v>1280</v>
      </c>
      <c r="C195" s="20">
        <v>1280</v>
      </c>
      <c r="D195" s="89">
        <f t="shared" si="10"/>
        <v>100</v>
      </c>
      <c r="E195" s="90">
        <f t="shared" si="11"/>
        <v>0</v>
      </c>
      <c r="F195" s="3"/>
      <c r="G195" s="3"/>
    </row>
    <row r="196" spans="1:7" x14ac:dyDescent="0.2">
      <c r="A196" s="19" t="s">
        <v>44</v>
      </c>
      <c r="B196" s="20">
        <v>300</v>
      </c>
      <c r="C196" s="20">
        <v>300</v>
      </c>
      <c r="D196" s="89">
        <f t="shared" si="10"/>
        <v>100</v>
      </c>
      <c r="E196" s="90">
        <f t="shared" si="11"/>
        <v>0</v>
      </c>
      <c r="F196" s="3"/>
      <c r="G196" s="3"/>
    </row>
    <row r="197" spans="1:7" x14ac:dyDescent="0.2">
      <c r="A197" s="19"/>
      <c r="B197" s="20"/>
      <c r="C197" s="20"/>
      <c r="D197" s="89"/>
      <c r="E197" s="90"/>
      <c r="F197" s="3"/>
      <c r="G197" s="3"/>
    </row>
    <row r="198" spans="1:7" x14ac:dyDescent="0.2">
      <c r="A198" s="27" t="s">
        <v>45</v>
      </c>
      <c r="B198" s="33">
        <v>1874</v>
      </c>
      <c r="C198" s="33">
        <v>1761.6</v>
      </c>
      <c r="D198" s="88">
        <f t="shared" si="10"/>
        <v>94.00213447171825</v>
      </c>
      <c r="E198" s="30">
        <f t="shared" si="11"/>
        <v>-112.40000000000009</v>
      </c>
      <c r="F198" s="2"/>
      <c r="G198" s="3"/>
    </row>
    <row r="199" spans="1:7" x14ac:dyDescent="0.2">
      <c r="A199" s="19" t="s">
        <v>46</v>
      </c>
      <c r="B199" s="20">
        <v>394</v>
      </c>
      <c r="C199" s="20">
        <v>281.60000000000002</v>
      </c>
      <c r="D199" s="89">
        <f t="shared" si="10"/>
        <v>71.472081218274113</v>
      </c>
      <c r="E199" s="90">
        <f t="shared" si="11"/>
        <v>-112.39999999999998</v>
      </c>
      <c r="F199" s="3"/>
      <c r="G199" s="3"/>
    </row>
    <row r="200" spans="1:7" x14ac:dyDescent="0.2">
      <c r="A200" s="19" t="s">
        <v>47</v>
      </c>
      <c r="B200" s="20">
        <v>1480</v>
      </c>
      <c r="C200" s="20">
        <v>1480</v>
      </c>
      <c r="D200" s="89">
        <f t="shared" si="10"/>
        <v>100</v>
      </c>
      <c r="E200" s="90">
        <f t="shared" si="11"/>
        <v>0</v>
      </c>
      <c r="F200" s="3"/>
      <c r="G200" s="3"/>
    </row>
    <row r="201" spans="1:7" x14ac:dyDescent="0.2">
      <c r="A201" s="19"/>
      <c r="B201" s="20"/>
      <c r="C201" s="20"/>
      <c r="D201" s="89"/>
      <c r="E201" s="90"/>
      <c r="F201" s="3"/>
      <c r="G201" s="3"/>
    </row>
    <row r="202" spans="1:7" x14ac:dyDescent="0.2">
      <c r="A202" s="27" t="s">
        <v>50</v>
      </c>
      <c r="B202" s="33">
        <v>401363</v>
      </c>
      <c r="C202" s="33">
        <v>434716</v>
      </c>
      <c r="D202" s="88">
        <f t="shared" si="10"/>
        <v>108.30993390023495</v>
      </c>
      <c r="E202" s="30">
        <f t="shared" si="11"/>
        <v>33353</v>
      </c>
      <c r="F202" s="2"/>
      <c r="G202" s="3"/>
    </row>
    <row r="203" spans="1:7" x14ac:dyDescent="0.2">
      <c r="A203" s="19" t="s">
        <v>51</v>
      </c>
      <c r="B203" s="20">
        <v>3945</v>
      </c>
      <c r="C203" s="20">
        <v>4177</v>
      </c>
      <c r="D203" s="89">
        <f t="shared" si="10"/>
        <v>105.88086185044361</v>
      </c>
      <c r="E203" s="90">
        <f t="shared" si="11"/>
        <v>232</v>
      </c>
      <c r="F203" s="3"/>
      <c r="G203" s="3"/>
    </row>
    <row r="204" spans="1:7" x14ac:dyDescent="0.2">
      <c r="A204" s="19" t="s">
        <v>52</v>
      </c>
      <c r="B204" s="20">
        <v>122688</v>
      </c>
      <c r="C204" s="20">
        <v>110770</v>
      </c>
      <c r="D204" s="89">
        <f t="shared" si="10"/>
        <v>90.285928534167965</v>
      </c>
      <c r="E204" s="90">
        <f t="shared" si="11"/>
        <v>-11918</v>
      </c>
      <c r="F204" s="3"/>
      <c r="G204" s="3"/>
    </row>
    <row r="205" spans="1:7" x14ac:dyDescent="0.2">
      <c r="A205" s="19" t="s">
        <v>53</v>
      </c>
      <c r="B205" s="20">
        <v>6416</v>
      </c>
      <c r="C205" s="20">
        <v>7844</v>
      </c>
      <c r="D205" s="89">
        <f t="shared" si="10"/>
        <v>122.2568578553616</v>
      </c>
      <c r="E205" s="90">
        <f t="shared" si="11"/>
        <v>1428</v>
      </c>
      <c r="F205" s="3"/>
      <c r="G205" s="3"/>
    </row>
    <row r="206" spans="1:7" x14ac:dyDescent="0.2">
      <c r="A206" s="19" t="s">
        <v>54</v>
      </c>
      <c r="B206" s="20">
        <v>140829</v>
      </c>
      <c r="C206" s="20">
        <v>167500</v>
      </c>
      <c r="D206" s="89">
        <f t="shared" si="10"/>
        <v>118.93857089093866</v>
      </c>
      <c r="E206" s="90">
        <f t="shared" si="11"/>
        <v>26671</v>
      </c>
      <c r="F206" s="3"/>
      <c r="G206" s="3"/>
    </row>
    <row r="207" spans="1:7" x14ac:dyDescent="0.2">
      <c r="A207" s="19" t="s">
        <v>55</v>
      </c>
      <c r="B207" s="20">
        <v>17640</v>
      </c>
      <c r="C207" s="20">
        <v>15206</v>
      </c>
      <c r="D207" s="89">
        <f t="shared" si="10"/>
        <v>86.201814058956913</v>
      </c>
      <c r="E207" s="90">
        <f t="shared" si="11"/>
        <v>-2434</v>
      </c>
      <c r="F207" s="3"/>
      <c r="G207" s="3"/>
    </row>
    <row r="208" spans="1:7" x14ac:dyDescent="0.2">
      <c r="A208" s="19" t="s">
        <v>56</v>
      </c>
      <c r="B208" s="20">
        <v>61916</v>
      </c>
      <c r="C208" s="20">
        <v>77056</v>
      </c>
      <c r="D208" s="89">
        <f t="shared" si="10"/>
        <v>124.45248401059501</v>
      </c>
      <c r="E208" s="90">
        <f t="shared" si="11"/>
        <v>15140</v>
      </c>
      <c r="F208" s="3"/>
      <c r="G208" s="3"/>
    </row>
    <row r="209" spans="1:7" x14ac:dyDescent="0.2">
      <c r="A209" s="19" t="s">
        <v>58</v>
      </c>
      <c r="B209" s="20">
        <v>65569</v>
      </c>
      <c r="C209" s="20">
        <v>67369</v>
      </c>
      <c r="D209" s="89">
        <f t="shared" si="10"/>
        <v>102.74519971327913</v>
      </c>
      <c r="E209" s="90">
        <f t="shared" si="11"/>
        <v>1800</v>
      </c>
      <c r="F209" s="3"/>
      <c r="G209" s="3"/>
    </row>
    <row r="210" spans="1:7" x14ac:dyDescent="0.2">
      <c r="A210" s="19" t="s">
        <v>59</v>
      </c>
      <c r="B210" s="20">
        <v>3800</v>
      </c>
      <c r="C210" s="20">
        <v>3800</v>
      </c>
      <c r="D210" s="89">
        <f t="shared" si="10"/>
        <v>100</v>
      </c>
      <c r="E210" s="90">
        <f t="shared" si="11"/>
        <v>0</v>
      </c>
      <c r="F210" s="3"/>
      <c r="G210" s="3"/>
    </row>
    <row r="211" spans="1:7" x14ac:dyDescent="0.2">
      <c r="A211" s="19"/>
      <c r="B211" s="20"/>
      <c r="C211" s="20"/>
      <c r="D211" s="89"/>
      <c r="E211" s="90"/>
      <c r="F211" s="3"/>
      <c r="G211" s="3"/>
    </row>
    <row r="212" spans="1:7" x14ac:dyDescent="0.2">
      <c r="A212" s="27" t="s">
        <v>61</v>
      </c>
      <c r="B212" s="33">
        <v>56011</v>
      </c>
      <c r="C212" s="33">
        <v>58569</v>
      </c>
      <c r="D212" s="88">
        <f t="shared" si="10"/>
        <v>104.56696006141651</v>
      </c>
      <c r="E212" s="30">
        <f t="shared" si="11"/>
        <v>2558</v>
      </c>
      <c r="F212" s="2"/>
      <c r="G212" s="3"/>
    </row>
    <row r="213" spans="1:7" x14ac:dyDescent="0.2">
      <c r="A213" s="19" t="s">
        <v>62</v>
      </c>
      <c r="B213" s="20">
        <v>9716</v>
      </c>
      <c r="C213" s="20">
        <v>9732</v>
      </c>
      <c r="D213" s="89">
        <f t="shared" si="10"/>
        <v>100.16467682173733</v>
      </c>
      <c r="E213" s="90">
        <f t="shared" si="11"/>
        <v>16</v>
      </c>
      <c r="F213" s="3"/>
      <c r="G213" s="3"/>
    </row>
    <row r="214" spans="1:7" x14ac:dyDescent="0.2">
      <c r="A214" s="19" t="s">
        <v>63</v>
      </c>
      <c r="B214" s="20">
        <v>9040</v>
      </c>
      <c r="C214" s="20">
        <v>11129</v>
      </c>
      <c r="D214" s="89">
        <f t="shared" si="10"/>
        <v>123.10840707964601</v>
      </c>
      <c r="E214" s="90">
        <f t="shared" si="11"/>
        <v>2089</v>
      </c>
      <c r="F214" s="3"/>
      <c r="G214" s="3"/>
    </row>
    <row r="215" spans="1:7" x14ac:dyDescent="0.2">
      <c r="A215" s="19" t="s">
        <v>64</v>
      </c>
      <c r="B215" s="20">
        <v>27403</v>
      </c>
      <c r="C215" s="20">
        <v>27786</v>
      </c>
      <c r="D215" s="89">
        <f t="shared" si="10"/>
        <v>101.39765719081852</v>
      </c>
      <c r="E215" s="90">
        <f t="shared" si="11"/>
        <v>383</v>
      </c>
      <c r="F215" s="3"/>
      <c r="G215" s="3"/>
    </row>
    <row r="216" spans="1:7" x14ac:dyDescent="0.2">
      <c r="A216" s="19" t="s">
        <v>65</v>
      </c>
      <c r="B216" s="20">
        <v>5642</v>
      </c>
      <c r="C216" s="20">
        <v>5642</v>
      </c>
      <c r="D216" s="89">
        <f t="shared" si="10"/>
        <v>100</v>
      </c>
      <c r="E216" s="90">
        <f t="shared" si="11"/>
        <v>0</v>
      </c>
      <c r="F216" s="3"/>
      <c r="G216" s="3"/>
    </row>
    <row r="217" spans="1:7" x14ac:dyDescent="0.2">
      <c r="A217" s="19" t="s">
        <v>66</v>
      </c>
      <c r="B217" s="20">
        <v>4210</v>
      </c>
      <c r="C217" s="20">
        <v>4280</v>
      </c>
      <c r="D217" s="89">
        <f t="shared" si="10"/>
        <v>101.66270783847982</v>
      </c>
      <c r="E217" s="90">
        <f t="shared" si="11"/>
        <v>70</v>
      </c>
      <c r="F217" s="3"/>
      <c r="G217" s="3"/>
    </row>
    <row r="218" spans="1:7" x14ac:dyDescent="0.2">
      <c r="A218" s="19"/>
      <c r="B218" s="20"/>
      <c r="C218" s="20"/>
      <c r="D218" s="89"/>
      <c r="E218" s="90"/>
      <c r="F218" s="3"/>
      <c r="G218" s="3"/>
    </row>
    <row r="219" spans="1:7" x14ac:dyDescent="0.2">
      <c r="A219" s="27" t="s">
        <v>67</v>
      </c>
      <c r="B219" s="33">
        <v>598087</v>
      </c>
      <c r="C219" s="33">
        <v>467153.6</v>
      </c>
      <c r="D219" s="88">
        <f t="shared" si="10"/>
        <v>78.107967569935482</v>
      </c>
      <c r="E219" s="30">
        <f t="shared" si="11"/>
        <v>-130933.40000000002</v>
      </c>
      <c r="F219" s="2"/>
      <c r="G219" s="3"/>
    </row>
    <row r="220" spans="1:7" x14ac:dyDescent="0.2">
      <c r="A220" s="19" t="s">
        <v>68</v>
      </c>
      <c r="B220" s="20">
        <v>37812</v>
      </c>
      <c r="C220" s="20">
        <v>36490</v>
      </c>
      <c r="D220" s="89">
        <f t="shared" si="10"/>
        <v>96.503755421559291</v>
      </c>
      <c r="E220" s="90">
        <f t="shared" si="11"/>
        <v>-1322</v>
      </c>
      <c r="F220" s="3"/>
      <c r="G220" s="3"/>
    </row>
    <row r="221" spans="1:7" x14ac:dyDescent="0.2">
      <c r="A221" s="19" t="s">
        <v>69</v>
      </c>
      <c r="B221" s="20">
        <v>178520</v>
      </c>
      <c r="C221" s="20">
        <v>27946</v>
      </c>
      <c r="D221" s="89">
        <f t="shared" si="10"/>
        <v>15.654268429307642</v>
      </c>
      <c r="E221" s="90">
        <f t="shared" si="11"/>
        <v>-150574</v>
      </c>
      <c r="F221" s="3"/>
      <c r="G221" s="3"/>
    </row>
    <row r="222" spans="1:7" x14ac:dyDescent="0.2">
      <c r="A222" s="19" t="s">
        <v>70</v>
      </c>
      <c r="B222" s="20" t="s">
        <v>11</v>
      </c>
      <c r="C222" s="20">
        <v>5280</v>
      </c>
      <c r="D222" s="20" t="s">
        <v>11</v>
      </c>
      <c r="E222" s="90">
        <v>5280</v>
      </c>
      <c r="F222" s="3"/>
      <c r="G222" s="3"/>
    </row>
    <row r="223" spans="1:7" x14ac:dyDescent="0.2">
      <c r="A223" s="19" t="s">
        <v>71</v>
      </c>
      <c r="B223" s="20">
        <v>109399</v>
      </c>
      <c r="C223" s="20">
        <v>97380</v>
      </c>
      <c r="D223" s="89">
        <f t="shared" si="10"/>
        <v>89.013610727703167</v>
      </c>
      <c r="E223" s="90">
        <f t="shared" si="11"/>
        <v>-12019</v>
      </c>
      <c r="F223" s="3"/>
      <c r="G223" s="3"/>
    </row>
    <row r="224" spans="1:7" x14ac:dyDescent="0.2">
      <c r="A224" s="19" t="s">
        <v>72</v>
      </c>
      <c r="B224" s="20">
        <v>11435</v>
      </c>
      <c r="C224" s="20">
        <v>17415</v>
      </c>
      <c r="D224" s="89">
        <f t="shared" si="10"/>
        <v>152.29558373414955</v>
      </c>
      <c r="E224" s="90">
        <f t="shared" si="11"/>
        <v>5980</v>
      </c>
      <c r="F224" s="3"/>
      <c r="G224" s="3"/>
    </row>
    <row r="225" spans="1:7" x14ac:dyDescent="0.2">
      <c r="A225" s="19" t="s">
        <v>73</v>
      </c>
      <c r="B225" s="20">
        <v>144175</v>
      </c>
      <c r="C225" s="20">
        <v>162265</v>
      </c>
      <c r="D225" s="89">
        <f t="shared" si="10"/>
        <v>112.54725160395354</v>
      </c>
      <c r="E225" s="90">
        <f t="shared" si="11"/>
        <v>18090</v>
      </c>
      <c r="F225" s="3"/>
      <c r="G225" s="3"/>
    </row>
    <row r="226" spans="1:7" x14ac:dyDescent="0.2">
      <c r="A226" s="19" t="s">
        <v>74</v>
      </c>
      <c r="B226" s="20">
        <v>1440</v>
      </c>
      <c r="C226" s="20">
        <v>1440</v>
      </c>
      <c r="D226" s="89">
        <f t="shared" si="10"/>
        <v>100</v>
      </c>
      <c r="E226" s="90">
        <f t="shared" si="11"/>
        <v>0</v>
      </c>
      <c r="F226" s="3"/>
      <c r="G226" s="3"/>
    </row>
    <row r="227" spans="1:7" x14ac:dyDescent="0.2">
      <c r="A227" s="19" t="s">
        <v>75</v>
      </c>
      <c r="B227" s="20">
        <v>87671</v>
      </c>
      <c r="C227" s="20">
        <v>78265.600000000006</v>
      </c>
      <c r="D227" s="89">
        <f t="shared" si="10"/>
        <v>89.271937128583005</v>
      </c>
      <c r="E227" s="90">
        <f t="shared" si="11"/>
        <v>-9405.3999999999942</v>
      </c>
      <c r="F227" s="3"/>
      <c r="G227" s="3"/>
    </row>
    <row r="228" spans="1:7" x14ac:dyDescent="0.2">
      <c r="A228" s="19" t="s">
        <v>76</v>
      </c>
      <c r="B228" s="20">
        <v>10035</v>
      </c>
      <c r="C228" s="20">
        <v>33142</v>
      </c>
      <c r="D228" s="89">
        <f t="shared" si="10"/>
        <v>330.26407573492776</v>
      </c>
      <c r="E228" s="90">
        <f t="shared" si="11"/>
        <v>23107</v>
      </c>
      <c r="F228" s="3"/>
      <c r="G228" s="3"/>
    </row>
    <row r="229" spans="1:7" x14ac:dyDescent="0.2">
      <c r="A229" s="19" t="s">
        <v>77</v>
      </c>
      <c r="B229" s="20">
        <v>3200</v>
      </c>
      <c r="C229" s="20">
        <v>430</v>
      </c>
      <c r="D229" s="89">
        <f t="shared" si="10"/>
        <v>13.4375</v>
      </c>
      <c r="E229" s="90">
        <f t="shared" si="11"/>
        <v>-2770</v>
      </c>
      <c r="F229" s="3"/>
      <c r="G229" s="3"/>
    </row>
    <row r="230" spans="1:7" x14ac:dyDescent="0.2">
      <c r="A230" s="19" t="s">
        <v>78</v>
      </c>
      <c r="B230" s="20">
        <v>6740</v>
      </c>
      <c r="C230" s="20">
        <v>7140</v>
      </c>
      <c r="D230" s="89">
        <f t="shared" si="10"/>
        <v>105.93471810089021</v>
      </c>
      <c r="E230" s="90">
        <f t="shared" si="11"/>
        <v>400</v>
      </c>
      <c r="F230" s="3"/>
      <c r="G230" s="3"/>
    </row>
    <row r="231" spans="1:7" x14ac:dyDescent="0.2">
      <c r="A231" s="19" t="s">
        <v>79</v>
      </c>
      <c r="B231" s="20">
        <v>9100</v>
      </c>
      <c r="C231" s="20">
        <v>1400</v>
      </c>
      <c r="D231" s="89">
        <f t="shared" si="10"/>
        <v>15.384615384615385</v>
      </c>
      <c r="E231" s="90">
        <f t="shared" si="11"/>
        <v>-7700</v>
      </c>
      <c r="F231" s="3"/>
      <c r="G231" s="3"/>
    </row>
    <row r="232" spans="1:7" x14ac:dyDescent="0.2">
      <c r="A232" s="19"/>
      <c r="B232" s="20"/>
      <c r="C232" s="20"/>
      <c r="D232" s="89"/>
      <c r="E232" s="90"/>
      <c r="F232" s="3"/>
      <c r="G232" s="3"/>
    </row>
    <row r="233" spans="1:7" x14ac:dyDescent="0.2">
      <c r="A233" s="27" t="s">
        <v>80</v>
      </c>
      <c r="B233" s="33">
        <v>48735</v>
      </c>
      <c r="C233" s="33">
        <v>44000</v>
      </c>
      <c r="D233" s="88">
        <f t="shared" si="10"/>
        <v>90.284190007181692</v>
      </c>
      <c r="E233" s="30">
        <f t="shared" si="11"/>
        <v>-4735</v>
      </c>
      <c r="F233" s="2"/>
      <c r="G233" s="3"/>
    </row>
    <row r="234" spans="1:7" x14ac:dyDescent="0.2">
      <c r="A234" s="19"/>
      <c r="B234" s="20"/>
      <c r="C234" s="20"/>
      <c r="D234" s="89"/>
      <c r="E234" s="90"/>
      <c r="F234" s="3"/>
      <c r="G234" s="3"/>
    </row>
    <row r="235" spans="1:7" x14ac:dyDescent="0.2">
      <c r="A235" s="27" t="s">
        <v>81</v>
      </c>
      <c r="B235" s="33">
        <v>21120</v>
      </c>
      <c r="C235" s="28">
        <v>19694.8</v>
      </c>
      <c r="D235" s="88">
        <f t="shared" si="10"/>
        <v>93.251893939393938</v>
      </c>
      <c r="E235" s="30">
        <f t="shared" si="11"/>
        <v>-1425.2000000000007</v>
      </c>
      <c r="F235" s="2"/>
      <c r="G235" s="3"/>
    </row>
    <row r="236" spans="1:7" x14ac:dyDescent="0.2">
      <c r="A236" s="3"/>
      <c r="B236" s="9"/>
      <c r="C236" s="9"/>
      <c r="D236" s="3"/>
      <c r="E236" s="3"/>
      <c r="F236" s="3"/>
      <c r="G236" s="3"/>
    </row>
    <row r="237" spans="1:7" x14ac:dyDescent="0.2">
      <c r="A237" s="3"/>
      <c r="B237" s="9"/>
      <c r="C237" s="9"/>
      <c r="D237" s="3"/>
      <c r="E237" s="3"/>
      <c r="F237" s="3"/>
      <c r="G237" s="3"/>
    </row>
    <row r="238" spans="1:7" x14ac:dyDescent="0.2">
      <c r="A238" s="65" t="s">
        <v>188</v>
      </c>
      <c r="B238" s="78"/>
      <c r="C238" s="78"/>
      <c r="D238" s="78"/>
      <c r="E238" s="3"/>
      <c r="F238" s="3"/>
      <c r="G238" s="3"/>
    </row>
    <row r="239" spans="1:7" x14ac:dyDescent="0.2">
      <c r="A239" s="3"/>
      <c r="B239" s="9"/>
      <c r="C239" s="9"/>
      <c r="D239" s="9"/>
      <c r="E239" s="9" t="s">
        <v>89</v>
      </c>
      <c r="F239" s="3"/>
      <c r="G239" s="3"/>
    </row>
    <row r="240" spans="1:7" x14ac:dyDescent="0.2">
      <c r="A240" s="86"/>
      <c r="B240" s="38" t="s">
        <v>1</v>
      </c>
      <c r="C240" s="40"/>
      <c r="D240" s="85" t="s">
        <v>90</v>
      </c>
      <c r="E240" s="85"/>
      <c r="F240" s="3"/>
      <c r="G240" s="3"/>
    </row>
    <row r="241" spans="1:7" x14ac:dyDescent="0.2">
      <c r="A241" s="87"/>
      <c r="B241" s="67" t="s">
        <v>8</v>
      </c>
      <c r="C241" s="67" t="s">
        <v>7</v>
      </c>
      <c r="D241" s="67" t="s">
        <v>92</v>
      </c>
      <c r="E241" s="67" t="s">
        <v>93</v>
      </c>
      <c r="F241" s="3"/>
      <c r="G241" s="3"/>
    </row>
    <row r="242" spans="1:7" x14ac:dyDescent="0.2">
      <c r="A242" s="87"/>
      <c r="B242" s="69"/>
      <c r="C242" s="69"/>
      <c r="D242" s="69"/>
      <c r="E242" s="69"/>
      <c r="F242" s="3"/>
      <c r="G242" s="3"/>
    </row>
    <row r="243" spans="1:7" x14ac:dyDescent="0.2">
      <c r="A243" s="86"/>
      <c r="B243" s="17">
        <v>1</v>
      </c>
      <c r="C243" s="17">
        <v>2</v>
      </c>
      <c r="D243" s="17">
        <v>3</v>
      </c>
      <c r="E243" s="17">
        <v>4</v>
      </c>
      <c r="F243" s="3"/>
      <c r="G243" s="3"/>
    </row>
    <row r="244" spans="1:7" x14ac:dyDescent="0.2">
      <c r="A244" s="27" t="s">
        <v>10</v>
      </c>
      <c r="B244" s="28">
        <v>65249.4</v>
      </c>
      <c r="C244" s="28">
        <v>52179.5</v>
      </c>
      <c r="D244" s="88">
        <f t="shared" ref="D244" si="12">C244/B244*100</f>
        <v>79.969317725526977</v>
      </c>
      <c r="E244" s="30">
        <f t="shared" ref="E244" si="13">C244-B244</f>
        <v>-13069.900000000001</v>
      </c>
      <c r="F244" s="2"/>
      <c r="G244" s="3"/>
    </row>
    <row r="245" spans="1:7" x14ac:dyDescent="0.2">
      <c r="A245" s="19"/>
      <c r="B245" s="20"/>
      <c r="C245" s="20"/>
      <c r="D245" s="89"/>
      <c r="E245" s="90"/>
      <c r="F245" s="3"/>
      <c r="G245" s="3"/>
    </row>
    <row r="246" spans="1:7" x14ac:dyDescent="0.2">
      <c r="A246" s="27" t="s">
        <v>12</v>
      </c>
      <c r="B246" s="33">
        <v>2078</v>
      </c>
      <c r="C246" s="33">
        <v>2415.6</v>
      </c>
      <c r="D246" s="88">
        <f t="shared" ref="D246:D280" si="14">C246/B246*100</f>
        <v>116.24639076034649</v>
      </c>
      <c r="E246" s="30">
        <f t="shared" ref="E246:E280" si="15">C246-B246</f>
        <v>337.59999999999991</v>
      </c>
      <c r="F246" s="2"/>
      <c r="G246" s="3"/>
    </row>
    <row r="247" spans="1:7" x14ac:dyDescent="0.2">
      <c r="A247" s="19" t="s">
        <v>14</v>
      </c>
      <c r="B247" s="20">
        <v>1560</v>
      </c>
      <c r="C247" s="20">
        <v>1870</v>
      </c>
      <c r="D247" s="89">
        <f t="shared" si="14"/>
        <v>119.87179487179486</v>
      </c>
      <c r="E247" s="90">
        <f t="shared" si="15"/>
        <v>310</v>
      </c>
      <c r="F247" s="3"/>
      <c r="G247" s="3"/>
    </row>
    <row r="248" spans="1:7" x14ac:dyDescent="0.2">
      <c r="A248" s="19" t="s">
        <v>18</v>
      </c>
      <c r="B248" s="20">
        <v>518</v>
      </c>
      <c r="C248" s="20">
        <v>545.6</v>
      </c>
      <c r="D248" s="89">
        <f t="shared" si="14"/>
        <v>105.32818532818533</v>
      </c>
      <c r="E248" s="90">
        <f t="shared" si="15"/>
        <v>27.600000000000023</v>
      </c>
      <c r="F248" s="3"/>
      <c r="G248" s="3"/>
    </row>
    <row r="249" spans="1:7" x14ac:dyDescent="0.2">
      <c r="A249" s="19"/>
      <c r="B249" s="20"/>
      <c r="C249" s="20"/>
      <c r="D249" s="89"/>
      <c r="E249" s="90"/>
      <c r="F249" s="3"/>
      <c r="G249" s="3"/>
    </row>
    <row r="250" spans="1:7" x14ac:dyDescent="0.2">
      <c r="A250" s="27" t="s">
        <v>20</v>
      </c>
      <c r="B250" s="33">
        <v>15657</v>
      </c>
      <c r="C250" s="33">
        <v>7043</v>
      </c>
      <c r="D250" s="88">
        <f t="shared" si="14"/>
        <v>44.983074663089987</v>
      </c>
      <c r="E250" s="30">
        <f t="shared" si="15"/>
        <v>-8614</v>
      </c>
      <c r="F250" s="2"/>
      <c r="G250" s="3"/>
    </row>
    <row r="251" spans="1:7" x14ac:dyDescent="0.2">
      <c r="A251" s="19" t="s">
        <v>23</v>
      </c>
      <c r="B251" s="20">
        <v>4180</v>
      </c>
      <c r="C251" s="20" t="s">
        <v>11</v>
      </c>
      <c r="D251" s="20" t="s">
        <v>11</v>
      </c>
      <c r="E251" s="90">
        <v>-4180</v>
      </c>
      <c r="F251" s="3"/>
      <c r="G251" s="3"/>
    </row>
    <row r="252" spans="1:7" x14ac:dyDescent="0.2">
      <c r="A252" s="19" t="s">
        <v>25</v>
      </c>
      <c r="B252" s="20">
        <v>2322</v>
      </c>
      <c r="C252" s="20">
        <v>2322</v>
      </c>
      <c r="D252" s="89">
        <f t="shared" si="14"/>
        <v>100</v>
      </c>
      <c r="E252" s="90">
        <f t="shared" si="15"/>
        <v>0</v>
      </c>
      <c r="F252" s="3"/>
      <c r="G252" s="3"/>
    </row>
    <row r="253" spans="1:7" x14ac:dyDescent="0.2">
      <c r="A253" s="19" t="s">
        <v>27</v>
      </c>
      <c r="B253" s="20">
        <v>6900</v>
      </c>
      <c r="C253" s="20">
        <v>1500</v>
      </c>
      <c r="D253" s="89">
        <f t="shared" si="14"/>
        <v>21.739130434782609</v>
      </c>
      <c r="E253" s="90">
        <f t="shared" si="15"/>
        <v>-5400</v>
      </c>
      <c r="F253" s="3"/>
      <c r="G253" s="2"/>
    </row>
    <row r="254" spans="1:7" x14ac:dyDescent="0.2">
      <c r="A254" s="19" t="s">
        <v>30</v>
      </c>
      <c r="B254" s="20">
        <v>1099</v>
      </c>
      <c r="C254" s="20" t="s">
        <v>11</v>
      </c>
      <c r="D254" s="89" t="s">
        <v>11</v>
      </c>
      <c r="E254" s="90">
        <v>-1099</v>
      </c>
      <c r="F254" s="3"/>
      <c r="G254" s="2"/>
    </row>
    <row r="255" spans="1:7" x14ac:dyDescent="0.2">
      <c r="A255" s="19" t="s">
        <v>32</v>
      </c>
      <c r="B255" s="20">
        <v>1110</v>
      </c>
      <c r="C255" s="20">
        <v>3144</v>
      </c>
      <c r="D255" s="89">
        <f t="shared" si="14"/>
        <v>283.24324324324323</v>
      </c>
      <c r="E255" s="90">
        <f t="shared" si="15"/>
        <v>2034</v>
      </c>
      <c r="F255" s="3"/>
      <c r="G255" s="2"/>
    </row>
    <row r="256" spans="1:7" x14ac:dyDescent="0.2">
      <c r="A256" s="19" t="s">
        <v>33</v>
      </c>
      <c r="B256" s="20">
        <v>46</v>
      </c>
      <c r="C256" s="20">
        <v>77</v>
      </c>
      <c r="D256" s="89">
        <f t="shared" si="14"/>
        <v>167.39130434782609</v>
      </c>
      <c r="E256" s="90">
        <f t="shared" si="15"/>
        <v>31</v>
      </c>
      <c r="F256" s="3"/>
      <c r="G256" s="2"/>
    </row>
    <row r="257" spans="1:7" x14ac:dyDescent="0.2">
      <c r="A257" s="19"/>
      <c r="B257" s="20"/>
      <c r="C257" s="20"/>
      <c r="D257" s="89"/>
      <c r="E257" s="90"/>
      <c r="F257" s="3"/>
      <c r="G257" s="3"/>
    </row>
    <row r="258" spans="1:7" x14ac:dyDescent="0.2">
      <c r="A258" s="27" t="s">
        <v>45</v>
      </c>
      <c r="B258" s="33">
        <v>415</v>
      </c>
      <c r="C258" s="33">
        <v>494.5</v>
      </c>
      <c r="D258" s="88">
        <f t="shared" si="14"/>
        <v>119.1566265060241</v>
      </c>
      <c r="E258" s="30">
        <f t="shared" si="15"/>
        <v>79.5</v>
      </c>
      <c r="F258" s="2"/>
      <c r="G258" s="3"/>
    </row>
    <row r="259" spans="1:7" x14ac:dyDescent="0.2">
      <c r="A259" s="19" t="s">
        <v>46</v>
      </c>
      <c r="B259" s="20">
        <v>415</v>
      </c>
      <c r="C259" s="20">
        <v>494.5</v>
      </c>
      <c r="D259" s="89">
        <f t="shared" si="14"/>
        <v>119.1566265060241</v>
      </c>
      <c r="E259" s="90">
        <f t="shared" si="15"/>
        <v>79.5</v>
      </c>
      <c r="F259" s="3"/>
      <c r="G259" s="2"/>
    </row>
    <row r="260" spans="1:7" x14ac:dyDescent="0.2">
      <c r="A260" s="19"/>
      <c r="B260" s="20"/>
      <c r="C260" s="20"/>
      <c r="D260" s="89"/>
      <c r="E260" s="90"/>
      <c r="F260" s="3"/>
      <c r="G260" s="3"/>
    </row>
    <row r="261" spans="1:7" x14ac:dyDescent="0.2">
      <c r="A261" s="27" t="s">
        <v>50</v>
      </c>
      <c r="B261" s="33">
        <v>4312</v>
      </c>
      <c r="C261" s="33">
        <v>3504</v>
      </c>
      <c r="D261" s="88">
        <f t="shared" si="14"/>
        <v>81.261595547309824</v>
      </c>
      <c r="E261" s="30">
        <f t="shared" si="15"/>
        <v>-808</v>
      </c>
      <c r="F261" s="2"/>
      <c r="G261" s="3"/>
    </row>
    <row r="262" spans="1:7" x14ac:dyDescent="0.2">
      <c r="A262" s="19" t="s">
        <v>56</v>
      </c>
      <c r="B262" s="20">
        <v>1012</v>
      </c>
      <c r="C262" s="20">
        <v>204</v>
      </c>
      <c r="D262" s="89">
        <f t="shared" si="14"/>
        <v>20.158102766798418</v>
      </c>
      <c r="E262" s="90">
        <f t="shared" si="15"/>
        <v>-808</v>
      </c>
      <c r="F262" s="3"/>
      <c r="G262" s="3"/>
    </row>
    <row r="263" spans="1:7" x14ac:dyDescent="0.2">
      <c r="A263" s="19" t="s">
        <v>58</v>
      </c>
      <c r="B263" s="20">
        <v>3300</v>
      </c>
      <c r="C263" s="20">
        <v>3300</v>
      </c>
      <c r="D263" s="89">
        <f t="shared" si="14"/>
        <v>100</v>
      </c>
      <c r="E263" s="90">
        <f t="shared" si="15"/>
        <v>0</v>
      </c>
      <c r="F263" s="3"/>
      <c r="G263" s="3"/>
    </row>
    <row r="264" spans="1:7" x14ac:dyDescent="0.2">
      <c r="A264" s="19"/>
      <c r="B264" s="20"/>
      <c r="C264" s="20"/>
      <c r="D264" s="89"/>
      <c r="E264" s="90"/>
      <c r="F264" s="3"/>
      <c r="G264" s="3"/>
    </row>
    <row r="265" spans="1:7" x14ac:dyDescent="0.2">
      <c r="A265" s="27" t="s">
        <v>61</v>
      </c>
      <c r="B265" s="33">
        <v>6794.4</v>
      </c>
      <c r="C265" s="33">
        <v>5884</v>
      </c>
      <c r="D265" s="88">
        <f t="shared" si="14"/>
        <v>86.600730012951843</v>
      </c>
      <c r="E265" s="30">
        <f t="shared" si="15"/>
        <v>-910.39999999999964</v>
      </c>
      <c r="F265" s="2"/>
      <c r="G265" s="3"/>
    </row>
    <row r="266" spans="1:7" x14ac:dyDescent="0.2">
      <c r="A266" s="19" t="s">
        <v>63</v>
      </c>
      <c r="B266" s="20">
        <v>1638</v>
      </c>
      <c r="C266" s="20">
        <v>725</v>
      </c>
      <c r="D266" s="89">
        <f t="shared" si="14"/>
        <v>44.26129426129426</v>
      </c>
      <c r="E266" s="90">
        <f t="shared" si="15"/>
        <v>-913</v>
      </c>
      <c r="F266" s="3"/>
      <c r="G266" s="3"/>
    </row>
    <row r="267" spans="1:7" x14ac:dyDescent="0.2">
      <c r="A267" s="19" t="s">
        <v>64</v>
      </c>
      <c r="B267" s="20">
        <v>5117</v>
      </c>
      <c r="C267" s="20">
        <v>5117</v>
      </c>
      <c r="D267" s="89">
        <f t="shared" si="14"/>
        <v>100</v>
      </c>
      <c r="E267" s="90">
        <f t="shared" si="15"/>
        <v>0</v>
      </c>
      <c r="F267" s="3"/>
      <c r="G267" s="3"/>
    </row>
    <row r="268" spans="1:7" x14ac:dyDescent="0.2">
      <c r="A268" s="19" t="s">
        <v>66</v>
      </c>
      <c r="B268" s="20">
        <v>39.4</v>
      </c>
      <c r="C268" s="20">
        <v>42</v>
      </c>
      <c r="D268" s="89">
        <f t="shared" si="14"/>
        <v>106.59898477157361</v>
      </c>
      <c r="E268" s="90">
        <f t="shared" si="15"/>
        <v>2.6000000000000014</v>
      </c>
      <c r="F268" s="3"/>
      <c r="G268" s="3"/>
    </row>
    <row r="269" spans="1:7" x14ac:dyDescent="0.2">
      <c r="A269" s="19"/>
      <c r="B269" s="20"/>
      <c r="C269" s="20"/>
      <c r="D269" s="89"/>
      <c r="E269" s="90"/>
      <c r="F269" s="3"/>
      <c r="G269" s="3"/>
    </row>
    <row r="270" spans="1:7" x14ac:dyDescent="0.2">
      <c r="A270" s="27" t="s">
        <v>67</v>
      </c>
      <c r="B270" s="33">
        <v>35993</v>
      </c>
      <c r="C270" s="28">
        <v>31955.8</v>
      </c>
      <c r="D270" s="88">
        <f t="shared" si="14"/>
        <v>88.783374545050421</v>
      </c>
      <c r="E270" s="30">
        <f t="shared" si="15"/>
        <v>-4037.2000000000007</v>
      </c>
      <c r="F270" s="2"/>
      <c r="G270" s="3"/>
    </row>
    <row r="271" spans="1:7" x14ac:dyDescent="0.2">
      <c r="A271" s="19" t="s">
        <v>68</v>
      </c>
      <c r="B271" s="20">
        <v>1558</v>
      </c>
      <c r="C271" s="20">
        <v>3372</v>
      </c>
      <c r="D271" s="89">
        <f t="shared" si="14"/>
        <v>216.43132220795894</v>
      </c>
      <c r="E271" s="90">
        <f t="shared" si="15"/>
        <v>1814</v>
      </c>
      <c r="F271" s="3"/>
      <c r="G271" s="3"/>
    </row>
    <row r="272" spans="1:7" x14ac:dyDescent="0.2">
      <c r="A272" s="19" t="s">
        <v>69</v>
      </c>
      <c r="B272" s="20">
        <v>2400</v>
      </c>
      <c r="C272" s="20" t="s">
        <v>11</v>
      </c>
      <c r="D272" s="20" t="s">
        <v>11</v>
      </c>
      <c r="E272" s="90">
        <v>-2400</v>
      </c>
      <c r="F272" s="3"/>
      <c r="G272" s="3"/>
    </row>
    <row r="273" spans="1:7" x14ac:dyDescent="0.2">
      <c r="A273" s="19" t="s">
        <v>71</v>
      </c>
      <c r="B273" s="20">
        <v>4310</v>
      </c>
      <c r="C273" s="20">
        <v>4360</v>
      </c>
      <c r="D273" s="89">
        <f t="shared" si="14"/>
        <v>101.16009280742459</v>
      </c>
      <c r="E273" s="90">
        <f t="shared" si="15"/>
        <v>50</v>
      </c>
      <c r="F273" s="3"/>
      <c r="G273" s="3"/>
    </row>
    <row r="274" spans="1:7" x14ac:dyDescent="0.2">
      <c r="A274" s="19" t="s">
        <v>72</v>
      </c>
      <c r="B274" s="20">
        <v>570</v>
      </c>
      <c r="C274" s="20">
        <v>705</v>
      </c>
      <c r="D274" s="89">
        <f t="shared" si="14"/>
        <v>123.68421052631579</v>
      </c>
      <c r="E274" s="90">
        <f t="shared" si="15"/>
        <v>135</v>
      </c>
      <c r="F274" s="3"/>
      <c r="G274" s="2"/>
    </row>
    <row r="275" spans="1:7" x14ac:dyDescent="0.2">
      <c r="A275" s="19" t="s">
        <v>73</v>
      </c>
      <c r="B275" s="20">
        <v>8960</v>
      </c>
      <c r="C275" s="20">
        <v>9970</v>
      </c>
      <c r="D275" s="89">
        <f t="shared" si="14"/>
        <v>111.27232142857142</v>
      </c>
      <c r="E275" s="90">
        <f t="shared" si="15"/>
        <v>1010</v>
      </c>
      <c r="F275" s="3"/>
      <c r="G275" s="2"/>
    </row>
    <row r="276" spans="1:7" x14ac:dyDescent="0.2">
      <c r="A276" s="19" t="s">
        <v>74</v>
      </c>
      <c r="B276" s="20">
        <v>600</v>
      </c>
      <c r="C276" s="20">
        <v>600</v>
      </c>
      <c r="D276" s="89">
        <f t="shared" si="14"/>
        <v>100</v>
      </c>
      <c r="E276" s="90">
        <f t="shared" si="15"/>
        <v>0</v>
      </c>
      <c r="F276" s="3"/>
      <c r="G276" s="2"/>
    </row>
    <row r="277" spans="1:7" x14ac:dyDescent="0.2">
      <c r="A277" s="19" t="s">
        <v>75</v>
      </c>
      <c r="B277" s="20">
        <v>14425</v>
      </c>
      <c r="C277" s="20">
        <v>11092</v>
      </c>
      <c r="D277" s="89">
        <f t="shared" si="14"/>
        <v>76.894280762564989</v>
      </c>
      <c r="E277" s="90">
        <f t="shared" si="15"/>
        <v>-3333</v>
      </c>
      <c r="F277" s="3"/>
      <c r="G277" s="3"/>
    </row>
    <row r="278" spans="1:7" x14ac:dyDescent="0.2">
      <c r="A278" s="19" t="s">
        <v>76</v>
      </c>
      <c r="B278" s="20">
        <v>1520</v>
      </c>
      <c r="C278" s="22">
        <v>1440.8</v>
      </c>
      <c r="D278" s="89">
        <f t="shared" si="14"/>
        <v>94.78947368421052</v>
      </c>
      <c r="E278" s="90">
        <f t="shared" si="15"/>
        <v>-79.200000000000045</v>
      </c>
      <c r="F278" s="3"/>
      <c r="G278" s="3"/>
    </row>
    <row r="279" spans="1:7" x14ac:dyDescent="0.2">
      <c r="A279" s="19" t="s">
        <v>78</v>
      </c>
      <c r="B279" s="20">
        <v>950</v>
      </c>
      <c r="C279" s="20">
        <v>836</v>
      </c>
      <c r="D279" s="89">
        <f t="shared" si="14"/>
        <v>88</v>
      </c>
      <c r="E279" s="90">
        <f t="shared" si="15"/>
        <v>-114</v>
      </c>
      <c r="F279" s="3"/>
      <c r="G279" s="2"/>
    </row>
    <row r="280" spans="1:7" x14ac:dyDescent="0.2">
      <c r="A280" s="19" t="s">
        <v>79</v>
      </c>
      <c r="B280" s="20">
        <v>1300</v>
      </c>
      <c r="C280" s="20">
        <v>180</v>
      </c>
      <c r="D280" s="89">
        <f t="shared" si="14"/>
        <v>13.846153846153847</v>
      </c>
      <c r="E280" s="90">
        <f t="shared" si="15"/>
        <v>-1120</v>
      </c>
      <c r="F280" s="3"/>
      <c r="G280" s="3"/>
    </row>
    <row r="281" spans="1:7" x14ac:dyDescent="0.2">
      <c r="A281" s="19"/>
      <c r="B281" s="20"/>
      <c r="C281" s="20"/>
      <c r="D281" s="89"/>
      <c r="E281" s="90"/>
      <c r="F281" s="3"/>
      <c r="G281" s="3"/>
    </row>
    <row r="282" spans="1:7" x14ac:dyDescent="0.2">
      <c r="A282" s="27" t="s">
        <v>81</v>
      </c>
      <c r="B282" s="20" t="s">
        <v>11</v>
      </c>
      <c r="C282" s="28">
        <v>882.6</v>
      </c>
      <c r="D282" s="20" t="s">
        <v>11</v>
      </c>
      <c r="E282" s="30">
        <v>882.6</v>
      </c>
      <c r="F282" s="2"/>
      <c r="G282" s="3"/>
    </row>
    <row r="283" spans="1:7" x14ac:dyDescent="0.2">
      <c r="A283" s="3"/>
      <c r="B283" s="9"/>
      <c r="C283" s="9"/>
      <c r="D283" s="3"/>
      <c r="E283" s="3"/>
      <c r="F283" s="3"/>
      <c r="G283" s="3"/>
    </row>
    <row r="284" spans="1:7" x14ac:dyDescent="0.2">
      <c r="A284" s="3"/>
      <c r="B284" s="9"/>
      <c r="C284" s="9"/>
      <c r="D284" s="3"/>
      <c r="E284" s="3"/>
      <c r="F284" s="3"/>
      <c r="G284" s="3"/>
    </row>
    <row r="285" spans="1:7" x14ac:dyDescent="0.2">
      <c r="A285" s="65" t="s">
        <v>189</v>
      </c>
      <c r="B285" s="78"/>
      <c r="C285" s="78"/>
      <c r="D285" s="78"/>
      <c r="E285" s="3"/>
      <c r="F285" s="3"/>
      <c r="G285" s="3"/>
    </row>
    <row r="286" spans="1:7" x14ac:dyDescent="0.2">
      <c r="A286" s="3"/>
      <c r="B286" s="9"/>
      <c r="C286" s="9"/>
      <c r="D286" s="9"/>
      <c r="E286" s="9" t="s">
        <v>89</v>
      </c>
      <c r="F286" s="3"/>
      <c r="G286" s="3"/>
    </row>
    <row r="287" spans="1:7" x14ac:dyDescent="0.2">
      <c r="A287" s="86"/>
      <c r="B287" s="38" t="s">
        <v>1</v>
      </c>
      <c r="C287" s="40"/>
      <c r="D287" s="85" t="s">
        <v>90</v>
      </c>
      <c r="E287" s="85"/>
      <c r="F287" s="3"/>
      <c r="G287" s="3"/>
    </row>
    <row r="288" spans="1:7" x14ac:dyDescent="0.2">
      <c r="A288" s="87"/>
      <c r="B288" s="67" t="s">
        <v>8</v>
      </c>
      <c r="C288" s="67" t="s">
        <v>7</v>
      </c>
      <c r="D288" s="67" t="s">
        <v>92</v>
      </c>
      <c r="E288" s="67" t="s">
        <v>93</v>
      </c>
      <c r="F288" s="3"/>
      <c r="G288" s="3"/>
    </row>
    <row r="289" spans="1:7" x14ac:dyDescent="0.2">
      <c r="A289" s="87"/>
      <c r="B289" s="69"/>
      <c r="C289" s="69"/>
      <c r="D289" s="69"/>
      <c r="E289" s="69"/>
      <c r="F289" s="3"/>
      <c r="G289" s="3"/>
    </row>
    <row r="290" spans="1:7" x14ac:dyDescent="0.2">
      <c r="A290" s="86"/>
      <c r="B290" s="17">
        <v>1</v>
      </c>
      <c r="C290" s="17">
        <v>2</v>
      </c>
      <c r="D290" s="17">
        <v>3</v>
      </c>
      <c r="E290" s="17">
        <v>4</v>
      </c>
      <c r="F290" s="3"/>
      <c r="G290" s="3"/>
    </row>
    <row r="291" spans="1:7" x14ac:dyDescent="0.2">
      <c r="A291" s="92"/>
      <c r="B291" s="92"/>
      <c r="C291" s="92"/>
      <c r="D291" s="92"/>
      <c r="E291" s="92"/>
      <c r="F291" s="3"/>
      <c r="G291" s="3"/>
    </row>
    <row r="292" spans="1:7" x14ac:dyDescent="0.2">
      <c r="A292" s="27" t="s">
        <v>10</v>
      </c>
      <c r="B292" s="28">
        <v>540038.30000000005</v>
      </c>
      <c r="C292" s="28">
        <v>481271.4</v>
      </c>
      <c r="D292" s="88">
        <f t="shared" ref="D292:D353" si="16">C292/B292*100</f>
        <v>89.118012555776133</v>
      </c>
      <c r="E292" s="30">
        <f t="shared" ref="E292:E353" si="17">C292-B292</f>
        <v>-58766.900000000023</v>
      </c>
      <c r="F292" s="2"/>
      <c r="G292" s="3"/>
    </row>
    <row r="293" spans="1:7" x14ac:dyDescent="0.2">
      <c r="A293" s="27"/>
      <c r="B293" s="28"/>
      <c r="C293" s="28"/>
      <c r="D293" s="88"/>
      <c r="E293" s="30"/>
      <c r="F293" s="2"/>
      <c r="G293" s="3"/>
    </row>
    <row r="294" spans="1:7" x14ac:dyDescent="0.2">
      <c r="A294" s="27" t="s">
        <v>12</v>
      </c>
      <c r="B294" s="33">
        <v>75001</v>
      </c>
      <c r="C294" s="33">
        <v>61543</v>
      </c>
      <c r="D294" s="88">
        <f t="shared" si="16"/>
        <v>82.056239250143335</v>
      </c>
      <c r="E294" s="30">
        <f t="shared" si="17"/>
        <v>-13458</v>
      </c>
      <c r="F294" s="2"/>
      <c r="G294" s="3"/>
    </row>
    <row r="295" spans="1:7" x14ac:dyDescent="0.2">
      <c r="A295" s="19" t="s">
        <v>13</v>
      </c>
      <c r="B295" s="20">
        <v>3191</v>
      </c>
      <c r="C295" s="20">
        <v>1494</v>
      </c>
      <c r="D295" s="89">
        <f t="shared" si="16"/>
        <v>46.819178940770918</v>
      </c>
      <c r="E295" s="90">
        <f t="shared" si="17"/>
        <v>-1697</v>
      </c>
      <c r="F295" s="3"/>
      <c r="G295" s="3"/>
    </row>
    <row r="296" spans="1:7" x14ac:dyDescent="0.2">
      <c r="A296" s="19" t="s">
        <v>14</v>
      </c>
      <c r="B296" s="20">
        <v>22673</v>
      </c>
      <c r="C296" s="20">
        <v>11583</v>
      </c>
      <c r="D296" s="89">
        <f t="shared" si="16"/>
        <v>51.087196224584311</v>
      </c>
      <c r="E296" s="90">
        <f t="shared" si="17"/>
        <v>-11090</v>
      </c>
      <c r="F296" s="3"/>
      <c r="G296" s="3"/>
    </row>
    <row r="297" spans="1:7" ht="15.75" x14ac:dyDescent="0.25">
      <c r="A297" s="19" t="s">
        <v>15</v>
      </c>
      <c r="B297" s="20">
        <v>45667</v>
      </c>
      <c r="C297" s="20">
        <v>44375</v>
      </c>
      <c r="D297" s="89">
        <f t="shared" si="16"/>
        <v>97.170823570630873</v>
      </c>
      <c r="E297" s="90">
        <f t="shared" si="17"/>
        <v>-1292</v>
      </c>
      <c r="F297" s="3"/>
      <c r="G297" s="91"/>
    </row>
    <row r="298" spans="1:7" x14ac:dyDescent="0.2">
      <c r="A298" s="19" t="s">
        <v>16</v>
      </c>
      <c r="B298" s="20">
        <v>5807</v>
      </c>
      <c r="C298" s="20">
        <v>7678</v>
      </c>
      <c r="D298" s="89">
        <f t="shared" si="16"/>
        <v>132.21973480282418</v>
      </c>
      <c r="E298" s="90">
        <f t="shared" si="17"/>
        <v>1871</v>
      </c>
      <c r="F298" s="3"/>
      <c r="G298" s="3"/>
    </row>
    <row r="299" spans="1:7" x14ac:dyDescent="0.2">
      <c r="A299" s="19" t="s">
        <v>17</v>
      </c>
      <c r="B299" s="20">
        <v>1355</v>
      </c>
      <c r="C299" s="20">
        <v>1632</v>
      </c>
      <c r="D299" s="89">
        <f t="shared" si="16"/>
        <v>120.44280442804427</v>
      </c>
      <c r="E299" s="90">
        <f t="shared" si="17"/>
        <v>277</v>
      </c>
      <c r="F299" s="3"/>
      <c r="G299" s="3"/>
    </row>
    <row r="300" spans="1:7" x14ac:dyDescent="0.2">
      <c r="A300" s="19" t="s">
        <v>18</v>
      </c>
      <c r="B300" s="20">
        <v>2015</v>
      </c>
      <c r="C300" s="20">
        <v>2439</v>
      </c>
      <c r="D300" s="89">
        <f t="shared" si="16"/>
        <v>121.04218362282879</v>
      </c>
      <c r="E300" s="90">
        <f t="shared" si="17"/>
        <v>424</v>
      </c>
      <c r="F300" s="3"/>
      <c r="G300" s="3"/>
    </row>
    <row r="301" spans="1:7" x14ac:dyDescent="0.2">
      <c r="A301" s="19" t="s">
        <v>19</v>
      </c>
      <c r="B301" s="20">
        <v>100</v>
      </c>
      <c r="C301" s="20">
        <v>20</v>
      </c>
      <c r="D301" s="89">
        <f t="shared" si="16"/>
        <v>20</v>
      </c>
      <c r="E301" s="90">
        <f t="shared" si="17"/>
        <v>-80</v>
      </c>
      <c r="F301" s="3"/>
      <c r="G301" s="3"/>
    </row>
    <row r="302" spans="1:7" x14ac:dyDescent="0.2">
      <c r="A302" s="19"/>
      <c r="B302" s="20"/>
      <c r="C302" s="20"/>
      <c r="D302" s="89"/>
      <c r="E302" s="90"/>
      <c r="F302" s="3"/>
      <c r="G302" s="3"/>
    </row>
    <row r="303" spans="1:7" x14ac:dyDescent="0.2">
      <c r="A303" s="27" t="s">
        <v>20</v>
      </c>
      <c r="B303" s="33">
        <v>251312</v>
      </c>
      <c r="C303" s="33">
        <v>220991</v>
      </c>
      <c r="D303" s="88">
        <f t="shared" si="16"/>
        <v>87.934917552683515</v>
      </c>
      <c r="E303" s="30">
        <f t="shared" si="17"/>
        <v>-30321</v>
      </c>
      <c r="F303" s="2"/>
      <c r="G303" s="3"/>
    </row>
    <row r="304" spans="1:7" x14ac:dyDescent="0.2">
      <c r="A304" s="19" t="s">
        <v>21</v>
      </c>
      <c r="B304" s="20">
        <v>2230</v>
      </c>
      <c r="C304" s="20">
        <v>2230</v>
      </c>
      <c r="D304" s="89">
        <f t="shared" si="16"/>
        <v>100</v>
      </c>
      <c r="E304" s="90">
        <f t="shared" si="17"/>
        <v>0</v>
      </c>
      <c r="F304" s="3"/>
      <c r="G304" s="3"/>
    </row>
    <row r="305" spans="1:7" x14ac:dyDescent="0.2">
      <c r="A305" s="19" t="s">
        <v>22</v>
      </c>
      <c r="B305" s="20">
        <v>450</v>
      </c>
      <c r="C305" s="20">
        <v>450</v>
      </c>
      <c r="D305" s="89">
        <f t="shared" si="16"/>
        <v>100</v>
      </c>
      <c r="E305" s="90">
        <f t="shared" si="17"/>
        <v>0</v>
      </c>
      <c r="F305" s="3"/>
      <c r="G305" s="3"/>
    </row>
    <row r="306" spans="1:7" x14ac:dyDescent="0.2">
      <c r="A306" s="19" t="s">
        <v>23</v>
      </c>
      <c r="B306" s="20">
        <v>48599</v>
      </c>
      <c r="C306" s="20">
        <v>58295</v>
      </c>
      <c r="D306" s="89">
        <f t="shared" si="16"/>
        <v>119.95102779892591</v>
      </c>
      <c r="E306" s="90">
        <f t="shared" si="17"/>
        <v>9696</v>
      </c>
      <c r="F306" s="3"/>
      <c r="G306" s="3"/>
    </row>
    <row r="307" spans="1:7" x14ac:dyDescent="0.2">
      <c r="A307" s="19" t="s">
        <v>24</v>
      </c>
      <c r="B307" s="20">
        <v>58122</v>
      </c>
      <c r="C307" s="20">
        <v>44627</v>
      </c>
      <c r="D307" s="89">
        <f t="shared" si="16"/>
        <v>76.781597329754661</v>
      </c>
      <c r="E307" s="90">
        <f t="shared" si="17"/>
        <v>-13495</v>
      </c>
      <c r="F307" s="3"/>
      <c r="G307" s="3"/>
    </row>
    <row r="308" spans="1:7" x14ac:dyDescent="0.2">
      <c r="A308" s="19" t="s">
        <v>25</v>
      </c>
      <c r="B308" s="20">
        <v>6300</v>
      </c>
      <c r="C308" s="20">
        <v>6300</v>
      </c>
      <c r="D308" s="89">
        <f t="shared" si="16"/>
        <v>100</v>
      </c>
      <c r="E308" s="90">
        <f t="shared" si="17"/>
        <v>0</v>
      </c>
      <c r="F308" s="3"/>
      <c r="G308" s="3"/>
    </row>
    <row r="309" spans="1:7" x14ac:dyDescent="0.2">
      <c r="A309" s="19" t="s">
        <v>26</v>
      </c>
      <c r="B309" s="20">
        <v>510</v>
      </c>
      <c r="C309" s="20">
        <v>510</v>
      </c>
      <c r="D309" s="89">
        <f t="shared" si="16"/>
        <v>100</v>
      </c>
      <c r="E309" s="90">
        <f t="shared" si="17"/>
        <v>0</v>
      </c>
      <c r="F309" s="3"/>
      <c r="G309" s="3"/>
    </row>
    <row r="310" spans="1:7" x14ac:dyDescent="0.2">
      <c r="A310" s="19" t="s">
        <v>27</v>
      </c>
      <c r="B310" s="20">
        <v>132202</v>
      </c>
      <c r="C310" s="20">
        <v>100890</v>
      </c>
      <c r="D310" s="89">
        <f t="shared" si="16"/>
        <v>76.315033055475709</v>
      </c>
      <c r="E310" s="90">
        <f t="shared" si="17"/>
        <v>-31312</v>
      </c>
      <c r="F310" s="3"/>
      <c r="G310" s="3"/>
    </row>
    <row r="311" spans="1:7" x14ac:dyDescent="0.2">
      <c r="A311" s="19" t="s">
        <v>30</v>
      </c>
      <c r="B311" s="20">
        <v>2170</v>
      </c>
      <c r="C311" s="20">
        <v>7134</v>
      </c>
      <c r="D311" s="89">
        <f t="shared" si="16"/>
        <v>328.75576036866357</v>
      </c>
      <c r="E311" s="90">
        <f t="shared" si="17"/>
        <v>4964</v>
      </c>
      <c r="F311" s="3"/>
      <c r="G311" s="3"/>
    </row>
    <row r="312" spans="1:7" x14ac:dyDescent="0.2">
      <c r="A312" s="19" t="s">
        <v>32</v>
      </c>
      <c r="B312" s="20">
        <v>1100</v>
      </c>
      <c r="C312" s="20">
        <v>906</v>
      </c>
      <c r="D312" s="89">
        <f t="shared" si="16"/>
        <v>82.36363636363636</v>
      </c>
      <c r="E312" s="90">
        <f t="shared" si="17"/>
        <v>-194</v>
      </c>
      <c r="F312" s="3"/>
      <c r="G312" s="3"/>
    </row>
    <row r="313" spans="1:7" x14ac:dyDescent="0.2">
      <c r="A313" s="19" t="s">
        <v>33</v>
      </c>
      <c r="B313" s="20">
        <v>39</v>
      </c>
      <c r="C313" s="20">
        <v>59</v>
      </c>
      <c r="D313" s="89">
        <f t="shared" si="16"/>
        <v>151.28205128205127</v>
      </c>
      <c r="E313" s="90">
        <f t="shared" si="17"/>
        <v>20</v>
      </c>
      <c r="F313" s="3"/>
      <c r="G313" s="3"/>
    </row>
    <row r="314" spans="1:7" x14ac:dyDescent="0.2">
      <c r="A314" s="19" t="s">
        <v>35</v>
      </c>
      <c r="B314" s="20">
        <v>550</v>
      </c>
      <c r="C314" s="20">
        <v>550</v>
      </c>
      <c r="D314" s="89">
        <f t="shared" si="16"/>
        <v>100</v>
      </c>
      <c r="E314" s="90">
        <f t="shared" si="17"/>
        <v>0</v>
      </c>
      <c r="F314" s="3"/>
      <c r="G314" s="3"/>
    </row>
    <row r="315" spans="1:7" x14ac:dyDescent="0.2">
      <c r="A315" s="19"/>
      <c r="B315" s="20"/>
      <c r="C315" s="20"/>
      <c r="D315" s="89"/>
      <c r="E315" s="90"/>
      <c r="F315" s="3"/>
      <c r="G315" s="3"/>
    </row>
    <row r="316" spans="1:7" x14ac:dyDescent="0.2">
      <c r="A316" s="27" t="s">
        <v>36</v>
      </c>
      <c r="B316" s="33">
        <v>200</v>
      </c>
      <c r="C316" s="33">
        <v>830</v>
      </c>
      <c r="D316" s="88">
        <f t="shared" si="16"/>
        <v>415.00000000000006</v>
      </c>
      <c r="E316" s="30">
        <f t="shared" si="17"/>
        <v>630</v>
      </c>
      <c r="F316" s="2"/>
      <c r="G316" s="3"/>
    </row>
    <row r="317" spans="1:7" x14ac:dyDescent="0.2">
      <c r="A317" s="19" t="s">
        <v>39</v>
      </c>
      <c r="B317" s="20" t="s">
        <v>11</v>
      </c>
      <c r="C317" s="20">
        <v>180</v>
      </c>
      <c r="D317" s="20" t="s">
        <v>11</v>
      </c>
      <c r="E317" s="90">
        <v>180</v>
      </c>
      <c r="F317" s="3"/>
      <c r="G317" s="3"/>
    </row>
    <row r="318" spans="1:7" x14ac:dyDescent="0.2">
      <c r="A318" s="19" t="s">
        <v>40</v>
      </c>
      <c r="B318" s="20" t="s">
        <v>11</v>
      </c>
      <c r="C318" s="20">
        <v>180</v>
      </c>
      <c r="D318" s="20" t="s">
        <v>11</v>
      </c>
      <c r="E318" s="90">
        <v>180</v>
      </c>
      <c r="F318" s="3"/>
      <c r="G318" s="3"/>
    </row>
    <row r="319" spans="1:7" x14ac:dyDescent="0.2">
      <c r="A319" s="19" t="s">
        <v>41</v>
      </c>
      <c r="B319" s="20">
        <v>200</v>
      </c>
      <c r="C319" s="20">
        <v>650</v>
      </c>
      <c r="D319" s="89">
        <f t="shared" si="16"/>
        <v>325</v>
      </c>
      <c r="E319" s="90">
        <f t="shared" si="17"/>
        <v>450</v>
      </c>
      <c r="F319" s="3"/>
      <c r="G319" s="3"/>
    </row>
    <row r="320" spans="1:7" x14ac:dyDescent="0.2">
      <c r="A320" s="19"/>
      <c r="B320" s="20"/>
      <c r="C320" s="20"/>
      <c r="D320" s="89"/>
      <c r="E320" s="90"/>
      <c r="F320" s="3"/>
      <c r="G320" s="3"/>
    </row>
    <row r="321" spans="1:7" x14ac:dyDescent="0.2">
      <c r="A321" s="27" t="s">
        <v>45</v>
      </c>
      <c r="B321" s="33">
        <v>1376.3</v>
      </c>
      <c r="C321" s="33">
        <v>1350.5</v>
      </c>
      <c r="D321" s="88">
        <f t="shared" si="16"/>
        <v>98.125408704497573</v>
      </c>
      <c r="E321" s="30">
        <f t="shared" si="17"/>
        <v>-25.799999999999955</v>
      </c>
      <c r="F321" s="2"/>
      <c r="G321" s="3"/>
    </row>
    <row r="322" spans="1:7" x14ac:dyDescent="0.2">
      <c r="A322" s="19" t="s">
        <v>46</v>
      </c>
      <c r="B322" s="20">
        <v>836.3</v>
      </c>
      <c r="C322" s="20">
        <v>810.5</v>
      </c>
      <c r="D322" s="89">
        <f t="shared" si="16"/>
        <v>96.914982661724267</v>
      </c>
      <c r="E322" s="90">
        <f t="shared" si="17"/>
        <v>-25.799999999999955</v>
      </c>
      <c r="F322" s="3"/>
      <c r="G322" s="3"/>
    </row>
    <row r="323" spans="1:7" x14ac:dyDescent="0.2">
      <c r="A323" s="19" t="s">
        <v>47</v>
      </c>
      <c r="B323" s="20">
        <v>540</v>
      </c>
      <c r="C323" s="20">
        <v>540</v>
      </c>
      <c r="D323" s="89">
        <f t="shared" si="16"/>
        <v>100</v>
      </c>
      <c r="E323" s="90">
        <f t="shared" si="17"/>
        <v>0</v>
      </c>
      <c r="F323" s="3"/>
      <c r="G323" s="3"/>
    </row>
    <row r="324" spans="1:7" x14ac:dyDescent="0.2">
      <c r="A324" s="19"/>
      <c r="B324" s="20"/>
      <c r="C324" s="20"/>
      <c r="D324" s="89"/>
      <c r="E324" s="90"/>
      <c r="F324" s="3"/>
      <c r="G324" s="3"/>
    </row>
    <row r="325" spans="1:7" x14ac:dyDescent="0.2">
      <c r="A325" s="27" t="s">
        <v>50</v>
      </c>
      <c r="B325" s="33">
        <v>85045</v>
      </c>
      <c r="C325" s="33">
        <v>94736</v>
      </c>
      <c r="D325" s="88">
        <f t="shared" si="16"/>
        <v>111.39514374742782</v>
      </c>
      <c r="E325" s="30">
        <f t="shared" si="17"/>
        <v>9691</v>
      </c>
      <c r="F325" s="2"/>
      <c r="G325" s="3"/>
    </row>
    <row r="326" spans="1:7" x14ac:dyDescent="0.2">
      <c r="A326" s="19" t="s">
        <v>51</v>
      </c>
      <c r="B326" s="20">
        <v>170</v>
      </c>
      <c r="C326" s="20">
        <v>180</v>
      </c>
      <c r="D326" s="89">
        <f t="shared" si="16"/>
        <v>105.88235294117648</v>
      </c>
      <c r="E326" s="90">
        <f t="shared" si="17"/>
        <v>10</v>
      </c>
      <c r="F326" s="3"/>
      <c r="G326" s="3"/>
    </row>
    <row r="327" spans="1:7" x14ac:dyDescent="0.2">
      <c r="A327" s="19" t="s">
        <v>52</v>
      </c>
      <c r="B327" s="20">
        <v>2492</v>
      </c>
      <c r="C327" s="20">
        <v>4222</v>
      </c>
      <c r="D327" s="89">
        <f t="shared" si="16"/>
        <v>169.42215088282504</v>
      </c>
      <c r="E327" s="90">
        <f t="shared" si="17"/>
        <v>1730</v>
      </c>
      <c r="F327" s="3"/>
      <c r="G327" s="3"/>
    </row>
    <row r="328" spans="1:7" x14ac:dyDescent="0.2">
      <c r="A328" s="19" t="s">
        <v>53</v>
      </c>
      <c r="B328" s="20">
        <v>2316</v>
      </c>
      <c r="C328" s="20">
        <v>4122</v>
      </c>
      <c r="D328" s="89">
        <f t="shared" si="16"/>
        <v>177.97927461139898</v>
      </c>
      <c r="E328" s="90">
        <f t="shared" si="17"/>
        <v>1806</v>
      </c>
      <c r="F328" s="3"/>
      <c r="G328" s="3"/>
    </row>
    <row r="329" spans="1:7" x14ac:dyDescent="0.2">
      <c r="A329" s="19" t="s">
        <v>54</v>
      </c>
      <c r="B329" s="20">
        <v>5897</v>
      </c>
      <c r="C329" s="20">
        <v>15190</v>
      </c>
      <c r="D329" s="89">
        <f t="shared" si="16"/>
        <v>257.588604375106</v>
      </c>
      <c r="E329" s="90">
        <f t="shared" si="17"/>
        <v>9293</v>
      </c>
      <c r="F329" s="3"/>
      <c r="G329" s="3"/>
    </row>
    <row r="330" spans="1:7" x14ac:dyDescent="0.2">
      <c r="A330" s="19" t="s">
        <v>55</v>
      </c>
      <c r="B330" s="20">
        <v>3000</v>
      </c>
      <c r="C330" s="20">
        <v>2890</v>
      </c>
      <c r="D330" s="89">
        <f t="shared" si="16"/>
        <v>96.333333333333343</v>
      </c>
      <c r="E330" s="90">
        <f t="shared" si="17"/>
        <v>-110</v>
      </c>
      <c r="F330" s="3"/>
      <c r="G330" s="3"/>
    </row>
    <row r="331" spans="1:7" x14ac:dyDescent="0.2">
      <c r="A331" s="19" t="s">
        <v>56</v>
      </c>
      <c r="B331" s="20">
        <v>48060</v>
      </c>
      <c r="C331" s="20">
        <v>44912</v>
      </c>
      <c r="D331" s="89">
        <f t="shared" si="16"/>
        <v>93.449854348730753</v>
      </c>
      <c r="E331" s="90">
        <f t="shared" si="17"/>
        <v>-3148</v>
      </c>
      <c r="F331" s="3"/>
      <c r="G331" s="3"/>
    </row>
    <row r="332" spans="1:7" x14ac:dyDescent="0.2">
      <c r="A332" s="19" t="s">
        <v>58</v>
      </c>
      <c r="B332" s="20">
        <v>26110</v>
      </c>
      <c r="C332" s="20">
        <v>26110</v>
      </c>
      <c r="D332" s="89">
        <f t="shared" si="16"/>
        <v>100</v>
      </c>
      <c r="E332" s="90">
        <f t="shared" si="17"/>
        <v>0</v>
      </c>
      <c r="F332" s="3"/>
      <c r="G332" s="3"/>
    </row>
    <row r="333" spans="1:7" x14ac:dyDescent="0.2">
      <c r="A333" s="19" t="s">
        <v>59</v>
      </c>
      <c r="B333" s="20">
        <v>700</v>
      </c>
      <c r="C333" s="20">
        <v>700</v>
      </c>
      <c r="D333" s="89">
        <f t="shared" si="16"/>
        <v>100</v>
      </c>
      <c r="E333" s="90">
        <f t="shared" si="17"/>
        <v>0</v>
      </c>
      <c r="F333" s="3"/>
      <c r="G333" s="3"/>
    </row>
    <row r="334" spans="1:7" x14ac:dyDescent="0.2">
      <c r="A334" s="19"/>
      <c r="B334" s="20"/>
      <c r="C334" s="20"/>
      <c r="D334" s="89"/>
      <c r="E334" s="90"/>
      <c r="F334" s="3"/>
      <c r="G334" s="3"/>
    </row>
    <row r="335" spans="1:7" x14ac:dyDescent="0.2">
      <c r="A335" s="27" t="s">
        <v>61</v>
      </c>
      <c r="B335" s="33">
        <v>22429</v>
      </c>
      <c r="C335" s="33">
        <v>21212</v>
      </c>
      <c r="D335" s="88">
        <f t="shared" si="16"/>
        <v>94.573989032056716</v>
      </c>
      <c r="E335" s="30">
        <f t="shared" si="17"/>
        <v>-1217</v>
      </c>
      <c r="F335" s="2"/>
      <c r="G335" s="3"/>
    </row>
    <row r="336" spans="1:7" x14ac:dyDescent="0.2">
      <c r="A336" s="19" t="s">
        <v>63</v>
      </c>
      <c r="B336" s="20">
        <v>3706</v>
      </c>
      <c r="C336" s="20">
        <v>3121</v>
      </c>
      <c r="D336" s="89">
        <f t="shared" si="16"/>
        <v>84.214786832164052</v>
      </c>
      <c r="E336" s="90">
        <f t="shared" si="17"/>
        <v>-585</v>
      </c>
      <c r="F336" s="3"/>
      <c r="G336" s="3"/>
    </row>
    <row r="337" spans="1:7" x14ac:dyDescent="0.2">
      <c r="A337" s="19" t="s">
        <v>64</v>
      </c>
      <c r="B337" s="20">
        <v>17378</v>
      </c>
      <c r="C337" s="20">
        <v>16745</v>
      </c>
      <c r="D337" s="89">
        <f t="shared" si="16"/>
        <v>96.357463459546551</v>
      </c>
      <c r="E337" s="90">
        <f t="shared" si="17"/>
        <v>-633</v>
      </c>
      <c r="F337" s="3"/>
      <c r="G337" s="3"/>
    </row>
    <row r="338" spans="1:7" x14ac:dyDescent="0.2">
      <c r="A338" s="19" t="s">
        <v>65</v>
      </c>
      <c r="B338" s="20">
        <v>1238</v>
      </c>
      <c r="C338" s="20">
        <v>1238</v>
      </c>
      <c r="D338" s="89">
        <f t="shared" si="16"/>
        <v>100</v>
      </c>
      <c r="E338" s="90">
        <f t="shared" si="17"/>
        <v>0</v>
      </c>
      <c r="F338" s="3"/>
      <c r="G338" s="3"/>
    </row>
    <row r="339" spans="1:7" x14ac:dyDescent="0.2">
      <c r="A339" s="19" t="s">
        <v>66</v>
      </c>
      <c r="B339" s="20">
        <v>107</v>
      </c>
      <c r="C339" s="20">
        <v>108</v>
      </c>
      <c r="D339" s="89">
        <f t="shared" si="16"/>
        <v>100.93457943925233</v>
      </c>
      <c r="E339" s="90">
        <f t="shared" si="17"/>
        <v>1</v>
      </c>
      <c r="F339" s="3"/>
      <c r="G339" s="3"/>
    </row>
    <row r="340" spans="1:7" x14ac:dyDescent="0.2">
      <c r="A340" s="19"/>
      <c r="B340" s="20"/>
      <c r="C340" s="20"/>
      <c r="D340" s="89"/>
      <c r="E340" s="90"/>
      <c r="F340" s="3"/>
      <c r="G340" s="3"/>
    </row>
    <row r="341" spans="1:7" x14ac:dyDescent="0.2">
      <c r="A341" s="27" t="s">
        <v>67</v>
      </c>
      <c r="B341" s="33">
        <v>104515</v>
      </c>
      <c r="C341" s="28">
        <v>80499.7</v>
      </c>
      <c r="D341" s="88">
        <f t="shared" si="16"/>
        <v>77.022149930631969</v>
      </c>
      <c r="E341" s="30">
        <f t="shared" si="17"/>
        <v>-24015.300000000003</v>
      </c>
      <c r="F341" s="2"/>
      <c r="G341" s="3"/>
    </row>
    <row r="342" spans="1:7" x14ac:dyDescent="0.2">
      <c r="A342" s="19" t="s">
        <v>68</v>
      </c>
      <c r="B342" s="20">
        <v>2853</v>
      </c>
      <c r="C342" s="20">
        <v>2666</v>
      </c>
      <c r="D342" s="89">
        <f t="shared" si="16"/>
        <v>93.445495969155274</v>
      </c>
      <c r="E342" s="90">
        <f t="shared" si="17"/>
        <v>-187</v>
      </c>
      <c r="F342" s="3"/>
      <c r="G342" s="3"/>
    </row>
    <row r="343" spans="1:7" x14ac:dyDescent="0.2">
      <c r="A343" s="19" t="s">
        <v>69</v>
      </c>
      <c r="B343" s="20">
        <v>40100</v>
      </c>
      <c r="C343" s="20">
        <v>16584</v>
      </c>
      <c r="D343" s="89">
        <f t="shared" si="16"/>
        <v>41.35660847880299</v>
      </c>
      <c r="E343" s="90">
        <f t="shared" si="17"/>
        <v>-23516</v>
      </c>
      <c r="F343" s="3"/>
      <c r="G343" s="3"/>
    </row>
    <row r="344" spans="1:7" x14ac:dyDescent="0.2">
      <c r="A344" s="19" t="s">
        <v>70</v>
      </c>
      <c r="B344" s="20" t="s">
        <v>11</v>
      </c>
      <c r="C344" s="20">
        <v>604</v>
      </c>
      <c r="D344" s="20" t="s">
        <v>11</v>
      </c>
      <c r="E344" s="90">
        <v>604</v>
      </c>
      <c r="F344" s="3"/>
      <c r="G344" s="3"/>
    </row>
    <row r="345" spans="1:7" x14ac:dyDescent="0.2">
      <c r="A345" s="19" t="s">
        <v>71</v>
      </c>
      <c r="B345" s="20">
        <v>21810</v>
      </c>
      <c r="C345" s="20">
        <v>20030</v>
      </c>
      <c r="D345" s="89">
        <f t="shared" si="16"/>
        <v>91.838606143970651</v>
      </c>
      <c r="E345" s="90">
        <f t="shared" si="17"/>
        <v>-1780</v>
      </c>
      <c r="F345" s="3"/>
      <c r="G345" s="3"/>
    </row>
    <row r="346" spans="1:7" x14ac:dyDescent="0.2">
      <c r="A346" s="19" t="s">
        <v>72</v>
      </c>
      <c r="B346" s="20">
        <v>735</v>
      </c>
      <c r="C346" s="20">
        <v>1659</v>
      </c>
      <c r="D346" s="89">
        <f t="shared" si="16"/>
        <v>225.71428571428572</v>
      </c>
      <c r="E346" s="90">
        <f t="shared" si="17"/>
        <v>924</v>
      </c>
      <c r="F346" s="3"/>
      <c r="G346" s="3"/>
    </row>
    <row r="347" spans="1:7" x14ac:dyDescent="0.2">
      <c r="A347" s="19" t="s">
        <v>73</v>
      </c>
      <c r="B347" s="20">
        <v>8570</v>
      </c>
      <c r="C347" s="20">
        <v>9880</v>
      </c>
      <c r="D347" s="89">
        <f t="shared" si="16"/>
        <v>115.28588098016337</v>
      </c>
      <c r="E347" s="90">
        <f t="shared" si="17"/>
        <v>1310</v>
      </c>
      <c r="F347" s="3"/>
      <c r="G347" s="3"/>
    </row>
    <row r="348" spans="1:7" x14ac:dyDescent="0.2">
      <c r="A348" s="19" t="s">
        <v>74</v>
      </c>
      <c r="B348" s="20">
        <v>570</v>
      </c>
      <c r="C348" s="20">
        <v>570</v>
      </c>
      <c r="D348" s="89">
        <f t="shared" si="16"/>
        <v>100</v>
      </c>
      <c r="E348" s="90">
        <f t="shared" si="17"/>
        <v>0</v>
      </c>
      <c r="F348" s="3"/>
      <c r="G348" s="3"/>
    </row>
    <row r="349" spans="1:7" x14ac:dyDescent="0.2">
      <c r="A349" s="19" t="s">
        <v>75</v>
      </c>
      <c r="B349" s="20">
        <v>22817</v>
      </c>
      <c r="C349" s="20">
        <v>23511</v>
      </c>
      <c r="D349" s="89">
        <f t="shared" si="16"/>
        <v>103.041591795591</v>
      </c>
      <c r="E349" s="90">
        <f t="shared" si="17"/>
        <v>694</v>
      </c>
      <c r="F349" s="3"/>
      <c r="G349" s="3"/>
    </row>
    <row r="350" spans="1:7" x14ac:dyDescent="0.2">
      <c r="A350" s="19" t="s">
        <v>76</v>
      </c>
      <c r="B350" s="20">
        <v>3785</v>
      </c>
      <c r="C350" s="22">
        <v>3588.2</v>
      </c>
      <c r="D350" s="89">
        <f t="shared" si="16"/>
        <v>94.800528401585211</v>
      </c>
      <c r="E350" s="90">
        <f t="shared" si="17"/>
        <v>-196.80000000000018</v>
      </c>
      <c r="F350" s="3"/>
      <c r="G350" s="3"/>
    </row>
    <row r="351" spans="1:7" x14ac:dyDescent="0.2">
      <c r="A351" s="19" t="s">
        <v>77</v>
      </c>
      <c r="B351" s="20">
        <v>825</v>
      </c>
      <c r="C351" s="22">
        <v>283.5</v>
      </c>
      <c r="D351" s="89">
        <f t="shared" si="16"/>
        <v>34.36363636363636</v>
      </c>
      <c r="E351" s="90">
        <f t="shared" si="17"/>
        <v>-541.5</v>
      </c>
      <c r="F351" s="3"/>
      <c r="G351" s="3"/>
    </row>
    <row r="352" spans="1:7" x14ac:dyDescent="0.2">
      <c r="A352" s="19" t="s">
        <v>78</v>
      </c>
      <c r="B352" s="20">
        <v>1200</v>
      </c>
      <c r="C352" s="20">
        <v>1470</v>
      </c>
      <c r="D352" s="89">
        <f t="shared" si="16"/>
        <v>122.50000000000001</v>
      </c>
      <c r="E352" s="90">
        <f t="shared" si="17"/>
        <v>270</v>
      </c>
      <c r="F352" s="3"/>
      <c r="G352" s="3"/>
    </row>
    <row r="353" spans="1:7" x14ac:dyDescent="0.2">
      <c r="A353" s="19" t="s">
        <v>79</v>
      </c>
      <c r="B353" s="20">
        <v>1820</v>
      </c>
      <c r="C353" s="20">
        <v>224</v>
      </c>
      <c r="D353" s="89">
        <f t="shared" si="16"/>
        <v>12.307692307692308</v>
      </c>
      <c r="E353" s="90">
        <f t="shared" si="17"/>
        <v>-1596</v>
      </c>
      <c r="F353" s="3"/>
      <c r="G353" s="3"/>
    </row>
    <row r="354" spans="1:7" x14ac:dyDescent="0.2">
      <c r="A354" s="19"/>
      <c r="B354" s="20"/>
      <c r="C354" s="20"/>
      <c r="D354" s="89"/>
      <c r="E354" s="90"/>
      <c r="F354" s="3"/>
      <c r="G354" s="3"/>
    </row>
    <row r="355" spans="1:7" x14ac:dyDescent="0.2">
      <c r="A355" s="27" t="s">
        <v>80</v>
      </c>
      <c r="B355" s="33">
        <v>160</v>
      </c>
      <c r="C355" s="33" t="s">
        <v>11</v>
      </c>
      <c r="D355" s="20" t="s">
        <v>11</v>
      </c>
      <c r="E355" s="30">
        <v>-160</v>
      </c>
      <c r="F355" s="2"/>
      <c r="G355" s="3"/>
    </row>
    <row r="356" spans="1:7" x14ac:dyDescent="0.2">
      <c r="A356" s="27" t="s">
        <v>81</v>
      </c>
      <c r="B356" s="33" t="s">
        <v>11</v>
      </c>
      <c r="C356" s="28">
        <v>109.2</v>
      </c>
      <c r="D356" s="20" t="s">
        <v>11</v>
      </c>
      <c r="E356" s="88">
        <v>109.2</v>
      </c>
      <c r="F356" s="2"/>
      <c r="G356" s="3"/>
    </row>
    <row r="357" spans="1:7" x14ac:dyDescent="0.2">
      <c r="A357" s="3"/>
      <c r="B357" s="9"/>
      <c r="C357" s="9"/>
      <c r="D357" s="3"/>
      <c r="E357" s="3"/>
      <c r="F357" s="3"/>
      <c r="G357" s="3"/>
    </row>
    <row r="358" spans="1:7" x14ac:dyDescent="0.2">
      <c r="A358" s="65" t="s">
        <v>190</v>
      </c>
      <c r="B358" s="78"/>
      <c r="C358" s="78"/>
      <c r="D358" s="78"/>
      <c r="E358" s="3"/>
      <c r="F358" s="3"/>
      <c r="G358" s="3"/>
    </row>
    <row r="359" spans="1:7" x14ac:dyDescent="0.2">
      <c r="A359" s="3"/>
      <c r="B359" s="9"/>
      <c r="C359" s="9"/>
      <c r="D359" s="9"/>
      <c r="E359" s="9" t="s">
        <v>89</v>
      </c>
      <c r="F359" s="3"/>
      <c r="G359" s="3"/>
    </row>
    <row r="360" spans="1:7" x14ac:dyDescent="0.2">
      <c r="A360" s="86"/>
      <c r="B360" s="38" t="s">
        <v>1</v>
      </c>
      <c r="C360" s="40"/>
      <c r="D360" s="85" t="s">
        <v>90</v>
      </c>
      <c r="E360" s="85"/>
      <c r="F360" s="3"/>
      <c r="G360" s="3"/>
    </row>
    <row r="361" spans="1:7" x14ac:dyDescent="0.2">
      <c r="A361" s="87"/>
      <c r="B361" s="67" t="s">
        <v>8</v>
      </c>
      <c r="C361" s="67" t="s">
        <v>7</v>
      </c>
      <c r="D361" s="67" t="s">
        <v>92</v>
      </c>
      <c r="E361" s="67" t="s">
        <v>93</v>
      </c>
      <c r="F361" s="3"/>
      <c r="G361" s="3"/>
    </row>
    <row r="362" spans="1:7" x14ac:dyDescent="0.2">
      <c r="A362" s="87"/>
      <c r="B362" s="69"/>
      <c r="C362" s="69"/>
      <c r="D362" s="69"/>
      <c r="E362" s="69"/>
      <c r="F362" s="3"/>
      <c r="G362" s="3"/>
    </row>
    <row r="363" spans="1:7" x14ac:dyDescent="0.2">
      <c r="A363" s="86"/>
      <c r="B363" s="17">
        <v>1</v>
      </c>
      <c r="C363" s="17">
        <v>2</v>
      </c>
      <c r="D363" s="17">
        <v>3</v>
      </c>
      <c r="E363" s="17">
        <v>4</v>
      </c>
      <c r="F363" s="3"/>
      <c r="G363" s="3"/>
    </row>
    <row r="364" spans="1:7" x14ac:dyDescent="0.2">
      <c r="A364" s="1"/>
      <c r="B364" s="1"/>
      <c r="C364" s="1"/>
      <c r="D364" s="3"/>
      <c r="E364" s="3"/>
      <c r="F364" s="3"/>
      <c r="G364" s="3"/>
    </row>
    <row r="365" spans="1:7" x14ac:dyDescent="0.2">
      <c r="A365" s="27" t="s">
        <v>10</v>
      </c>
      <c r="B365" s="33">
        <v>1411113</v>
      </c>
      <c r="C365" s="33">
        <v>1400953</v>
      </c>
      <c r="D365" s="88">
        <f t="shared" ref="D365" si="18">C365/B365*100</f>
        <v>99.280000963778235</v>
      </c>
      <c r="E365" s="30">
        <f t="shared" ref="E365" si="19">C365-B365</f>
        <v>-10160</v>
      </c>
      <c r="F365" s="2"/>
      <c r="G365" s="3"/>
    </row>
    <row r="366" spans="1:7" x14ac:dyDescent="0.2">
      <c r="A366" s="19"/>
      <c r="B366" s="20"/>
      <c r="C366" s="20"/>
      <c r="D366" s="89"/>
      <c r="E366" s="90"/>
      <c r="F366" s="3"/>
      <c r="G366" s="3"/>
    </row>
    <row r="367" spans="1:7" x14ac:dyDescent="0.2">
      <c r="A367" s="27" t="s">
        <v>12</v>
      </c>
      <c r="B367" s="33">
        <v>99124</v>
      </c>
      <c r="C367" s="33">
        <v>99299</v>
      </c>
      <c r="D367" s="88">
        <f t="shared" ref="D367:D416" si="20">C367/B367*100</f>
        <v>100.17654654775836</v>
      </c>
      <c r="E367" s="30">
        <f t="shared" ref="E367:E416" si="21">C367-B367</f>
        <v>175</v>
      </c>
      <c r="F367" s="2"/>
      <c r="G367" s="3"/>
    </row>
    <row r="368" spans="1:7" x14ac:dyDescent="0.2">
      <c r="A368" s="19" t="s">
        <v>13</v>
      </c>
      <c r="B368" s="20">
        <v>5776</v>
      </c>
      <c r="C368" s="20">
        <v>8786</v>
      </c>
      <c r="D368" s="89">
        <f t="shared" si="20"/>
        <v>152.11218836565098</v>
      </c>
      <c r="E368" s="90">
        <f t="shared" si="21"/>
        <v>3010</v>
      </c>
      <c r="F368" s="3"/>
      <c r="G368" s="3"/>
    </row>
    <row r="369" spans="1:7" x14ac:dyDescent="0.2">
      <c r="A369" s="19" t="s">
        <v>14</v>
      </c>
      <c r="B369" s="20">
        <v>27028</v>
      </c>
      <c r="C369" s="20">
        <v>27626</v>
      </c>
      <c r="D369" s="89">
        <f t="shared" si="20"/>
        <v>102.21252034926742</v>
      </c>
      <c r="E369" s="90">
        <f t="shared" si="21"/>
        <v>598</v>
      </c>
      <c r="F369" s="3"/>
      <c r="G369" s="3"/>
    </row>
    <row r="370" spans="1:7" x14ac:dyDescent="0.2">
      <c r="A370" s="19" t="s">
        <v>15</v>
      </c>
      <c r="B370" s="20">
        <v>63351</v>
      </c>
      <c r="C370" s="20">
        <v>58787</v>
      </c>
      <c r="D370" s="89">
        <f t="shared" si="20"/>
        <v>92.795693832772969</v>
      </c>
      <c r="E370" s="90">
        <f t="shared" si="21"/>
        <v>-4564</v>
      </c>
      <c r="F370" s="3"/>
      <c r="G370" s="3"/>
    </row>
    <row r="371" spans="1:7" x14ac:dyDescent="0.2">
      <c r="A371" s="19" t="s">
        <v>17</v>
      </c>
      <c r="B371" s="20">
        <v>1700</v>
      </c>
      <c r="C371" s="20">
        <v>2900</v>
      </c>
      <c r="D371" s="89">
        <f t="shared" si="20"/>
        <v>170.58823529411765</v>
      </c>
      <c r="E371" s="90">
        <f t="shared" si="21"/>
        <v>1200</v>
      </c>
      <c r="F371" s="3"/>
      <c r="G371" s="3"/>
    </row>
    <row r="372" spans="1:7" x14ac:dyDescent="0.2">
      <c r="A372" s="19" t="s">
        <v>18</v>
      </c>
      <c r="B372" s="20">
        <v>1149</v>
      </c>
      <c r="C372" s="20">
        <v>1150</v>
      </c>
      <c r="D372" s="89">
        <f t="shared" si="20"/>
        <v>100.08703220191471</v>
      </c>
      <c r="E372" s="90">
        <f t="shared" si="21"/>
        <v>1</v>
      </c>
      <c r="F372" s="3"/>
      <c r="G372" s="3"/>
    </row>
    <row r="373" spans="1:7" x14ac:dyDescent="0.2">
      <c r="A373" s="19" t="s">
        <v>19</v>
      </c>
      <c r="B373" s="20">
        <v>120</v>
      </c>
      <c r="C373" s="20">
        <v>50</v>
      </c>
      <c r="D373" s="89">
        <f t="shared" si="20"/>
        <v>41.666666666666671</v>
      </c>
      <c r="E373" s="90">
        <f t="shared" si="21"/>
        <v>-70</v>
      </c>
      <c r="F373" s="3"/>
      <c r="G373" s="3"/>
    </row>
    <row r="374" spans="1:7" x14ac:dyDescent="0.2">
      <c r="A374" s="19"/>
      <c r="B374" s="20"/>
      <c r="C374" s="20"/>
      <c r="D374" s="89"/>
      <c r="E374" s="90"/>
      <c r="F374" s="3"/>
      <c r="G374" s="3"/>
    </row>
    <row r="375" spans="1:7" x14ac:dyDescent="0.2">
      <c r="A375" s="27" t="s">
        <v>20</v>
      </c>
      <c r="B375" s="33">
        <v>902659</v>
      </c>
      <c r="C375" s="33">
        <v>902854</v>
      </c>
      <c r="D375" s="88">
        <f t="shared" si="20"/>
        <v>100.02160284226933</v>
      </c>
      <c r="E375" s="30">
        <f t="shared" si="21"/>
        <v>195</v>
      </c>
      <c r="F375" s="2"/>
      <c r="G375" s="3"/>
    </row>
    <row r="376" spans="1:7" x14ac:dyDescent="0.2">
      <c r="A376" s="19" t="s">
        <v>21</v>
      </c>
      <c r="B376" s="20">
        <v>700</v>
      </c>
      <c r="C376" s="20">
        <v>310</v>
      </c>
      <c r="D376" s="89">
        <f t="shared" si="20"/>
        <v>44.285714285714285</v>
      </c>
      <c r="E376" s="90">
        <f t="shared" si="21"/>
        <v>-390</v>
      </c>
      <c r="F376" s="3"/>
      <c r="G376" s="3"/>
    </row>
    <row r="377" spans="1:7" x14ac:dyDescent="0.2">
      <c r="A377" s="19" t="s">
        <v>22</v>
      </c>
      <c r="B377" s="20">
        <v>310</v>
      </c>
      <c r="C377" s="20">
        <v>310</v>
      </c>
      <c r="D377" s="89">
        <f t="shared" si="20"/>
        <v>100</v>
      </c>
      <c r="E377" s="90">
        <f t="shared" si="21"/>
        <v>0</v>
      </c>
      <c r="F377" s="3"/>
      <c r="G377" s="3"/>
    </row>
    <row r="378" spans="1:7" x14ac:dyDescent="0.2">
      <c r="A378" s="19" t="s">
        <v>23</v>
      </c>
      <c r="B378" s="20">
        <v>42732</v>
      </c>
      <c r="C378" s="20">
        <v>59995</v>
      </c>
      <c r="D378" s="89">
        <f t="shared" si="20"/>
        <v>140.39829635870075</v>
      </c>
      <c r="E378" s="90">
        <f t="shared" si="21"/>
        <v>17263</v>
      </c>
      <c r="F378" s="3"/>
      <c r="G378" s="3"/>
    </row>
    <row r="379" spans="1:7" x14ac:dyDescent="0.2">
      <c r="A379" s="19" t="s">
        <v>24</v>
      </c>
      <c r="B379" s="20">
        <v>248202</v>
      </c>
      <c r="C379" s="20">
        <v>225248</v>
      </c>
      <c r="D379" s="89">
        <f t="shared" si="20"/>
        <v>90.751887575442581</v>
      </c>
      <c r="E379" s="90">
        <f t="shared" si="21"/>
        <v>-22954</v>
      </c>
      <c r="F379" s="3"/>
      <c r="G379" s="3"/>
    </row>
    <row r="380" spans="1:7" x14ac:dyDescent="0.2">
      <c r="A380" s="19" t="s">
        <v>25</v>
      </c>
      <c r="B380" s="20">
        <v>480754</v>
      </c>
      <c r="C380" s="20">
        <v>495832</v>
      </c>
      <c r="D380" s="89">
        <f t="shared" si="20"/>
        <v>103.136323358724</v>
      </c>
      <c r="E380" s="90">
        <f t="shared" si="21"/>
        <v>15078</v>
      </c>
      <c r="F380" s="3"/>
      <c r="G380" s="3"/>
    </row>
    <row r="381" spans="1:7" x14ac:dyDescent="0.2">
      <c r="A381" s="19" t="s">
        <v>26</v>
      </c>
      <c r="B381" s="20">
        <v>1031</v>
      </c>
      <c r="C381" s="20">
        <v>1031</v>
      </c>
      <c r="D381" s="89">
        <f t="shared" si="20"/>
        <v>100</v>
      </c>
      <c r="E381" s="90">
        <f t="shared" si="21"/>
        <v>0</v>
      </c>
      <c r="F381" s="3"/>
      <c r="G381" s="3"/>
    </row>
    <row r="382" spans="1:7" x14ac:dyDescent="0.2">
      <c r="A382" s="19" t="s">
        <v>27</v>
      </c>
      <c r="B382" s="20">
        <v>119999</v>
      </c>
      <c r="C382" s="20">
        <v>114730</v>
      </c>
      <c r="D382" s="89">
        <f t="shared" si="20"/>
        <v>95.609130076083972</v>
      </c>
      <c r="E382" s="90">
        <f t="shared" si="21"/>
        <v>-5269</v>
      </c>
      <c r="F382" s="3"/>
      <c r="G382" s="3"/>
    </row>
    <row r="383" spans="1:7" x14ac:dyDescent="0.2">
      <c r="A383" s="19" t="s">
        <v>30</v>
      </c>
      <c r="B383" s="20">
        <v>1507</v>
      </c>
      <c r="C383" s="20">
        <v>5491</v>
      </c>
      <c r="D383" s="89">
        <f t="shared" si="20"/>
        <v>364.36629064366292</v>
      </c>
      <c r="E383" s="90">
        <f t="shared" si="21"/>
        <v>3984</v>
      </c>
      <c r="F383" s="3"/>
      <c r="G383" s="3"/>
    </row>
    <row r="384" spans="1:7" x14ac:dyDescent="0.2">
      <c r="A384" s="19" t="s">
        <v>32</v>
      </c>
      <c r="B384" s="20">
        <v>8413</v>
      </c>
      <c r="C384" s="20">
        <v>874</v>
      </c>
      <c r="D384" s="89">
        <f t="shared" si="20"/>
        <v>10.388684179246404</v>
      </c>
      <c r="E384" s="90">
        <f t="shared" si="21"/>
        <v>-7539</v>
      </c>
      <c r="F384" s="3"/>
      <c r="G384" s="3"/>
    </row>
    <row r="385" spans="1:7" x14ac:dyDescent="0.2">
      <c r="A385" s="19" t="s">
        <v>33</v>
      </c>
      <c r="B385" s="20">
        <v>22</v>
      </c>
      <c r="C385" s="20">
        <v>44</v>
      </c>
      <c r="D385" s="89">
        <f t="shared" si="20"/>
        <v>200</v>
      </c>
      <c r="E385" s="90">
        <f t="shared" si="21"/>
        <v>22</v>
      </c>
      <c r="F385" s="3"/>
      <c r="G385" s="3"/>
    </row>
    <row r="386" spans="1:7" x14ac:dyDescent="0.2">
      <c r="A386" s="19" t="s">
        <v>35</v>
      </c>
      <c r="B386" s="20">
        <v>330</v>
      </c>
      <c r="C386" s="20">
        <v>330</v>
      </c>
      <c r="D386" s="89">
        <f t="shared" si="20"/>
        <v>100</v>
      </c>
      <c r="E386" s="90">
        <f t="shared" si="21"/>
        <v>0</v>
      </c>
      <c r="F386" s="3"/>
      <c r="G386" s="3"/>
    </row>
    <row r="387" spans="1:7" x14ac:dyDescent="0.2">
      <c r="A387" s="19"/>
      <c r="B387" s="20"/>
      <c r="C387" s="20"/>
      <c r="D387" s="89"/>
      <c r="E387" s="90"/>
      <c r="F387" s="3"/>
      <c r="G387" s="3"/>
    </row>
    <row r="388" spans="1:7" x14ac:dyDescent="0.2">
      <c r="A388" s="27" t="s">
        <v>50</v>
      </c>
      <c r="B388" s="33">
        <v>180547</v>
      </c>
      <c r="C388" s="33">
        <v>185203</v>
      </c>
      <c r="D388" s="88">
        <f t="shared" si="20"/>
        <v>102.57882988917014</v>
      </c>
      <c r="E388" s="30">
        <f t="shared" si="21"/>
        <v>4656</v>
      </c>
      <c r="F388" s="2"/>
      <c r="G388" s="3"/>
    </row>
    <row r="389" spans="1:7" x14ac:dyDescent="0.2">
      <c r="A389" s="19" t="s">
        <v>51</v>
      </c>
      <c r="B389" s="20">
        <v>640</v>
      </c>
      <c r="C389" s="20">
        <v>640</v>
      </c>
      <c r="D389" s="89">
        <f t="shared" si="20"/>
        <v>100</v>
      </c>
      <c r="E389" s="90">
        <f t="shared" si="21"/>
        <v>0</v>
      </c>
      <c r="F389" s="3"/>
      <c r="G389" s="3"/>
    </row>
    <row r="390" spans="1:7" x14ac:dyDescent="0.2">
      <c r="A390" s="19" t="s">
        <v>52</v>
      </c>
      <c r="B390" s="20">
        <v>55669</v>
      </c>
      <c r="C390" s="20">
        <v>63936</v>
      </c>
      <c r="D390" s="89">
        <f t="shared" si="20"/>
        <v>114.85027573694515</v>
      </c>
      <c r="E390" s="90">
        <f t="shared" si="21"/>
        <v>8267</v>
      </c>
      <c r="F390" s="3"/>
      <c r="G390" s="3"/>
    </row>
    <row r="391" spans="1:7" x14ac:dyDescent="0.2">
      <c r="A391" s="19" t="s">
        <v>53</v>
      </c>
      <c r="B391" s="20">
        <v>2916</v>
      </c>
      <c r="C391" s="20">
        <v>3722</v>
      </c>
      <c r="D391" s="89">
        <f t="shared" si="20"/>
        <v>127.64060356652949</v>
      </c>
      <c r="E391" s="90">
        <f t="shared" si="21"/>
        <v>806</v>
      </c>
      <c r="F391" s="3"/>
      <c r="G391" s="3"/>
    </row>
    <row r="392" spans="1:7" x14ac:dyDescent="0.2">
      <c r="A392" s="19" t="s">
        <v>54</v>
      </c>
      <c r="B392" s="20">
        <v>40392</v>
      </c>
      <c r="C392" s="20">
        <v>48884</v>
      </c>
      <c r="D392" s="89">
        <f t="shared" si="20"/>
        <v>121.02396514161219</v>
      </c>
      <c r="E392" s="90">
        <f t="shared" si="21"/>
        <v>8492</v>
      </c>
      <c r="F392" s="3"/>
      <c r="G392" s="3"/>
    </row>
    <row r="393" spans="1:7" x14ac:dyDescent="0.2">
      <c r="A393" s="19" t="s">
        <v>55</v>
      </c>
      <c r="B393" s="20" t="s">
        <v>11</v>
      </c>
      <c r="C393" s="20">
        <v>3540</v>
      </c>
      <c r="D393" s="20" t="s">
        <v>11</v>
      </c>
      <c r="E393" s="90">
        <v>3540</v>
      </c>
      <c r="F393" s="3"/>
      <c r="G393" s="3"/>
    </row>
    <row r="394" spans="1:7" x14ac:dyDescent="0.2">
      <c r="A394" s="19" t="s">
        <v>56</v>
      </c>
      <c r="B394" s="20">
        <v>59060</v>
      </c>
      <c r="C394" s="20">
        <v>46151</v>
      </c>
      <c r="D394" s="89">
        <f t="shared" si="20"/>
        <v>78.142566881137824</v>
      </c>
      <c r="E394" s="90">
        <f t="shared" si="21"/>
        <v>-12909</v>
      </c>
      <c r="F394" s="3"/>
      <c r="G394" s="3"/>
    </row>
    <row r="395" spans="1:7" x14ac:dyDescent="0.2">
      <c r="A395" s="19" t="s">
        <v>58</v>
      </c>
      <c r="B395" s="20">
        <v>21870</v>
      </c>
      <c r="C395" s="20">
        <v>21870</v>
      </c>
      <c r="D395" s="89">
        <f t="shared" si="20"/>
        <v>100</v>
      </c>
      <c r="E395" s="90">
        <f t="shared" si="21"/>
        <v>0</v>
      </c>
      <c r="F395" s="3"/>
      <c r="G395" s="3"/>
    </row>
    <row r="396" spans="1:7" x14ac:dyDescent="0.2">
      <c r="A396" s="19" t="s">
        <v>59</v>
      </c>
      <c r="B396" s="20">
        <v>900</v>
      </c>
      <c r="C396" s="20">
        <v>900</v>
      </c>
      <c r="D396" s="89">
        <f t="shared" si="20"/>
        <v>100</v>
      </c>
      <c r="E396" s="90">
        <f t="shared" si="21"/>
        <v>0</v>
      </c>
      <c r="F396" s="3"/>
      <c r="G396" s="3"/>
    </row>
    <row r="397" spans="1:7" x14ac:dyDescent="0.2">
      <c r="A397" s="19"/>
      <c r="B397" s="20"/>
      <c r="C397" s="20"/>
      <c r="D397" s="89"/>
      <c r="E397" s="90"/>
      <c r="F397" s="3"/>
      <c r="G397" s="3"/>
    </row>
    <row r="398" spans="1:7" x14ac:dyDescent="0.2">
      <c r="A398" s="27" t="s">
        <v>61</v>
      </c>
      <c r="B398" s="33">
        <v>20570</v>
      </c>
      <c r="C398" s="33">
        <v>21080</v>
      </c>
      <c r="D398" s="88">
        <f t="shared" si="20"/>
        <v>102.4793388429752</v>
      </c>
      <c r="E398" s="30">
        <f t="shared" si="21"/>
        <v>510</v>
      </c>
      <c r="F398" s="2"/>
      <c r="G398" s="3"/>
    </row>
    <row r="399" spans="1:7" x14ac:dyDescent="0.2">
      <c r="A399" s="19" t="s">
        <v>62</v>
      </c>
      <c r="B399" s="20">
        <v>470</v>
      </c>
      <c r="C399" s="20">
        <v>478</v>
      </c>
      <c r="D399" s="89">
        <f t="shared" si="20"/>
        <v>101.70212765957447</v>
      </c>
      <c r="E399" s="90">
        <f t="shared" si="21"/>
        <v>8</v>
      </c>
      <c r="F399" s="3"/>
      <c r="G399" s="3"/>
    </row>
    <row r="400" spans="1:7" x14ac:dyDescent="0.2">
      <c r="A400" s="19" t="s">
        <v>63</v>
      </c>
      <c r="B400" s="20">
        <v>4932</v>
      </c>
      <c r="C400" s="20">
        <v>4083</v>
      </c>
      <c r="D400" s="89">
        <f t="shared" si="20"/>
        <v>82.785888077858885</v>
      </c>
      <c r="E400" s="90">
        <f t="shared" si="21"/>
        <v>-849</v>
      </c>
      <c r="F400" s="3"/>
      <c r="G400" s="3"/>
    </row>
    <row r="401" spans="1:7" x14ac:dyDescent="0.2">
      <c r="A401" s="19" t="s">
        <v>64</v>
      </c>
      <c r="B401" s="20">
        <v>13457</v>
      </c>
      <c r="C401" s="20">
        <v>14809</v>
      </c>
      <c r="D401" s="89">
        <f t="shared" si="20"/>
        <v>110.04681578360704</v>
      </c>
      <c r="E401" s="90">
        <f t="shared" si="21"/>
        <v>1352</v>
      </c>
      <c r="F401" s="3"/>
      <c r="G401" s="3"/>
    </row>
    <row r="402" spans="1:7" x14ac:dyDescent="0.2">
      <c r="A402" s="19" t="s">
        <v>65</v>
      </c>
      <c r="B402" s="20">
        <v>1500</v>
      </c>
      <c r="C402" s="20">
        <v>1500</v>
      </c>
      <c r="D402" s="89">
        <f t="shared" si="20"/>
        <v>100</v>
      </c>
      <c r="E402" s="90">
        <f t="shared" si="21"/>
        <v>0</v>
      </c>
      <c r="F402" s="3"/>
      <c r="G402" s="3"/>
    </row>
    <row r="403" spans="1:7" x14ac:dyDescent="0.2">
      <c r="A403" s="19" t="s">
        <v>66</v>
      </c>
      <c r="B403" s="20">
        <v>211</v>
      </c>
      <c r="C403" s="20">
        <v>210</v>
      </c>
      <c r="D403" s="89">
        <f t="shared" si="20"/>
        <v>99.526066350710892</v>
      </c>
      <c r="E403" s="90">
        <f t="shared" si="21"/>
        <v>-1</v>
      </c>
      <c r="F403" s="3"/>
      <c r="G403" s="3"/>
    </row>
    <row r="404" spans="1:7" x14ac:dyDescent="0.2">
      <c r="A404" s="19"/>
      <c r="B404" s="20"/>
      <c r="C404" s="20"/>
      <c r="D404" s="89"/>
      <c r="E404" s="90"/>
      <c r="F404" s="3"/>
      <c r="G404" s="3"/>
    </row>
    <row r="405" spans="1:7" x14ac:dyDescent="0.2">
      <c r="A405" s="27" t="s">
        <v>67</v>
      </c>
      <c r="B405" s="33">
        <v>207873</v>
      </c>
      <c r="C405" s="33">
        <v>192517</v>
      </c>
      <c r="D405" s="88">
        <f t="shared" si="20"/>
        <v>92.612797236774384</v>
      </c>
      <c r="E405" s="30">
        <f t="shared" si="21"/>
        <v>-15356</v>
      </c>
      <c r="F405" s="2"/>
      <c r="G405" s="3"/>
    </row>
    <row r="406" spans="1:7" x14ac:dyDescent="0.2">
      <c r="A406" s="19" t="s">
        <v>68</v>
      </c>
      <c r="B406" s="20">
        <v>1370</v>
      </c>
      <c r="C406" s="20">
        <v>1176</v>
      </c>
      <c r="D406" s="89">
        <f t="shared" si="20"/>
        <v>85.839416058394164</v>
      </c>
      <c r="E406" s="90">
        <f t="shared" si="21"/>
        <v>-194</v>
      </c>
      <c r="F406" s="3"/>
      <c r="G406" s="3"/>
    </row>
    <row r="407" spans="1:7" x14ac:dyDescent="0.2">
      <c r="A407" s="19" t="s">
        <v>69</v>
      </c>
      <c r="B407" s="20">
        <v>12020</v>
      </c>
      <c r="C407" s="20">
        <v>13276</v>
      </c>
      <c r="D407" s="89">
        <f t="shared" si="20"/>
        <v>110.44925124792013</v>
      </c>
      <c r="E407" s="90">
        <f t="shared" si="21"/>
        <v>1256</v>
      </c>
      <c r="F407" s="3"/>
      <c r="G407" s="3"/>
    </row>
    <row r="408" spans="1:7" x14ac:dyDescent="0.2">
      <c r="A408" s="19" t="s">
        <v>71</v>
      </c>
      <c r="B408" s="20">
        <v>75849</v>
      </c>
      <c r="C408" s="20">
        <v>20410</v>
      </c>
      <c r="D408" s="89">
        <f t="shared" si="20"/>
        <v>26.90872654880091</v>
      </c>
      <c r="E408" s="90">
        <f t="shared" si="21"/>
        <v>-55439</v>
      </c>
      <c r="F408" s="3"/>
      <c r="G408" s="3"/>
    </row>
    <row r="409" spans="1:7" x14ac:dyDescent="0.2">
      <c r="A409" s="19" t="s">
        <v>72</v>
      </c>
      <c r="B409" s="20">
        <v>200</v>
      </c>
      <c r="C409" s="20">
        <v>1775</v>
      </c>
      <c r="D409" s="89">
        <f t="shared" si="20"/>
        <v>887.5</v>
      </c>
      <c r="E409" s="90">
        <f t="shared" si="21"/>
        <v>1575</v>
      </c>
      <c r="F409" s="3"/>
      <c r="G409" s="3"/>
    </row>
    <row r="410" spans="1:7" x14ac:dyDescent="0.2">
      <c r="A410" s="19" t="s">
        <v>73</v>
      </c>
      <c r="B410" s="20">
        <v>11320</v>
      </c>
      <c r="C410" s="20">
        <v>7055</v>
      </c>
      <c r="D410" s="89">
        <f t="shared" si="20"/>
        <v>62.323321554770317</v>
      </c>
      <c r="E410" s="90">
        <f t="shared" si="21"/>
        <v>-4265</v>
      </c>
      <c r="F410" s="3"/>
      <c r="G410" s="3"/>
    </row>
    <row r="411" spans="1:7" x14ac:dyDescent="0.2">
      <c r="A411" s="19" t="s">
        <v>74</v>
      </c>
      <c r="B411" s="20">
        <v>720</v>
      </c>
      <c r="C411" s="20">
        <v>720</v>
      </c>
      <c r="D411" s="89">
        <f t="shared" si="20"/>
        <v>100</v>
      </c>
      <c r="E411" s="90">
        <f t="shared" si="21"/>
        <v>0</v>
      </c>
      <c r="F411" s="3"/>
      <c r="G411" s="3"/>
    </row>
    <row r="412" spans="1:7" x14ac:dyDescent="0.2">
      <c r="A412" s="19" t="s">
        <v>75</v>
      </c>
      <c r="B412" s="20">
        <v>83084</v>
      </c>
      <c r="C412" s="20">
        <v>125247</v>
      </c>
      <c r="D412" s="89">
        <f t="shared" si="20"/>
        <v>150.74743632949784</v>
      </c>
      <c r="E412" s="90">
        <f t="shared" si="21"/>
        <v>42163</v>
      </c>
      <c r="F412" s="3"/>
      <c r="G412" s="3"/>
    </row>
    <row r="413" spans="1:7" x14ac:dyDescent="0.2">
      <c r="A413" s="19" t="s">
        <v>76</v>
      </c>
      <c r="B413" s="20">
        <v>15810</v>
      </c>
      <c r="C413" s="20">
        <v>17963</v>
      </c>
      <c r="D413" s="89">
        <f t="shared" si="20"/>
        <v>113.61796331435801</v>
      </c>
      <c r="E413" s="90">
        <f t="shared" si="21"/>
        <v>2153</v>
      </c>
      <c r="F413" s="3"/>
      <c r="G413" s="3"/>
    </row>
    <row r="414" spans="1:7" x14ac:dyDescent="0.2">
      <c r="A414" s="19" t="s">
        <v>77</v>
      </c>
      <c r="B414" s="20">
        <v>820</v>
      </c>
      <c r="C414" s="20">
        <v>210</v>
      </c>
      <c r="D414" s="89">
        <f t="shared" si="20"/>
        <v>25.609756097560975</v>
      </c>
      <c r="E414" s="90">
        <f t="shared" si="21"/>
        <v>-610</v>
      </c>
      <c r="F414" s="3"/>
      <c r="G414" s="3"/>
    </row>
    <row r="415" spans="1:7" x14ac:dyDescent="0.2">
      <c r="A415" s="19" t="s">
        <v>78</v>
      </c>
      <c r="B415" s="20">
        <v>6880</v>
      </c>
      <c r="C415" s="20">
        <v>5375</v>
      </c>
      <c r="D415" s="89">
        <f t="shared" si="20"/>
        <v>78.125</v>
      </c>
      <c r="E415" s="90">
        <f t="shared" si="21"/>
        <v>-1505</v>
      </c>
      <c r="F415" s="3"/>
      <c r="G415" s="3"/>
    </row>
    <row r="416" spans="1:7" x14ac:dyDescent="0.2">
      <c r="A416" s="19" t="s">
        <v>79</v>
      </c>
      <c r="B416" s="20">
        <v>520</v>
      </c>
      <c r="C416" s="20">
        <v>30</v>
      </c>
      <c r="D416" s="89">
        <f t="shared" si="20"/>
        <v>5.7692307692307692</v>
      </c>
      <c r="E416" s="90">
        <f t="shared" si="21"/>
        <v>-490</v>
      </c>
      <c r="F416" s="3"/>
      <c r="G416" s="3"/>
    </row>
    <row r="417" spans="1:7" x14ac:dyDescent="0.2">
      <c r="A417" s="19"/>
      <c r="B417" s="20"/>
      <c r="C417" s="20"/>
      <c r="D417" s="89"/>
      <c r="E417" s="90"/>
      <c r="F417" s="3"/>
      <c r="G417" s="3"/>
    </row>
    <row r="418" spans="1:7" x14ac:dyDescent="0.2">
      <c r="A418" s="27" t="s">
        <v>80</v>
      </c>
      <c r="B418" s="33">
        <v>340</v>
      </c>
      <c r="C418" s="33" t="s">
        <v>11</v>
      </c>
      <c r="D418" s="20" t="s">
        <v>11</v>
      </c>
      <c r="E418" s="30">
        <v>-340</v>
      </c>
      <c r="F418" s="2"/>
      <c r="G418" s="3"/>
    </row>
    <row r="419" spans="1:7" x14ac:dyDescent="0.2">
      <c r="A419" s="3"/>
      <c r="B419" s="9"/>
      <c r="C419" s="9"/>
      <c r="D419" s="3"/>
      <c r="E419" s="3"/>
      <c r="F419" s="3"/>
      <c r="G419" s="3"/>
    </row>
    <row r="420" spans="1:7" x14ac:dyDescent="0.2">
      <c r="A420" s="3"/>
      <c r="B420" s="9"/>
      <c r="C420" s="9"/>
      <c r="D420" s="3"/>
      <c r="E420" s="3"/>
      <c r="F420" s="3"/>
      <c r="G420" s="3"/>
    </row>
    <row r="421" spans="1:7" x14ac:dyDescent="0.2">
      <c r="A421" s="3"/>
      <c r="B421" s="9"/>
      <c r="C421" s="9"/>
      <c r="D421" s="3"/>
      <c r="E421" s="3"/>
      <c r="F421" s="3"/>
      <c r="G421" s="3"/>
    </row>
    <row r="422" spans="1:7" x14ac:dyDescent="0.2">
      <c r="A422" s="3"/>
      <c r="B422" s="9"/>
      <c r="C422" s="9"/>
      <c r="D422" s="3"/>
      <c r="E422" s="3"/>
      <c r="F422" s="3"/>
      <c r="G422" s="3"/>
    </row>
    <row r="423" spans="1:7" x14ac:dyDescent="0.2">
      <c r="A423" s="65" t="s">
        <v>191</v>
      </c>
      <c r="B423" s="78"/>
      <c r="C423" s="78"/>
      <c r="D423" s="78"/>
      <c r="E423" s="3"/>
      <c r="F423" s="3"/>
      <c r="G423" s="3"/>
    </row>
    <row r="424" spans="1:7" x14ac:dyDescent="0.2">
      <c r="A424" s="3"/>
      <c r="B424" s="9"/>
      <c r="C424" s="9"/>
      <c r="D424" s="9"/>
      <c r="E424" s="9" t="s">
        <v>89</v>
      </c>
      <c r="F424" s="3"/>
      <c r="G424" s="3"/>
    </row>
    <row r="425" spans="1:7" x14ac:dyDescent="0.2">
      <c r="A425" s="86"/>
      <c r="B425" s="38" t="s">
        <v>1</v>
      </c>
      <c r="C425" s="40"/>
      <c r="D425" s="85" t="s">
        <v>90</v>
      </c>
      <c r="E425" s="85"/>
      <c r="F425" s="3"/>
      <c r="G425" s="3"/>
    </row>
    <row r="426" spans="1:7" x14ac:dyDescent="0.2">
      <c r="A426" s="87"/>
      <c r="B426" s="67" t="s">
        <v>8</v>
      </c>
      <c r="C426" s="67" t="s">
        <v>7</v>
      </c>
      <c r="D426" s="67" t="s">
        <v>92</v>
      </c>
      <c r="E426" s="67" t="s">
        <v>93</v>
      </c>
      <c r="F426" s="3"/>
      <c r="G426" s="3"/>
    </row>
    <row r="427" spans="1:7" x14ac:dyDescent="0.2">
      <c r="A427" s="87"/>
      <c r="B427" s="69"/>
      <c r="C427" s="69"/>
      <c r="D427" s="69"/>
      <c r="E427" s="69"/>
      <c r="F427" s="3"/>
      <c r="G427" s="3"/>
    </row>
    <row r="428" spans="1:7" x14ac:dyDescent="0.2">
      <c r="A428" s="86"/>
      <c r="B428" s="17">
        <v>1</v>
      </c>
      <c r="C428" s="17">
        <v>2</v>
      </c>
      <c r="D428" s="17">
        <v>3</v>
      </c>
      <c r="E428" s="17">
        <v>4</v>
      </c>
      <c r="F428" s="3"/>
      <c r="G428" s="3"/>
    </row>
    <row r="429" spans="1:7" x14ac:dyDescent="0.2">
      <c r="A429" s="92"/>
      <c r="B429" s="92"/>
      <c r="C429" s="92"/>
      <c r="D429" s="92"/>
      <c r="E429" s="92"/>
      <c r="F429" s="3"/>
      <c r="G429" s="3"/>
    </row>
    <row r="430" spans="1:7" x14ac:dyDescent="0.2">
      <c r="A430" s="27" t="s">
        <v>10</v>
      </c>
      <c r="B430" s="28">
        <v>710864.1</v>
      </c>
      <c r="C430" s="28">
        <v>821954.6</v>
      </c>
      <c r="D430" s="88">
        <f t="shared" ref="D430" si="22">C430/B430*100</f>
        <v>115.62752993152981</v>
      </c>
      <c r="E430" s="30">
        <f t="shared" ref="E430" si="23">C430-B430</f>
        <v>111090.5</v>
      </c>
      <c r="F430" s="2"/>
      <c r="G430" s="3"/>
    </row>
    <row r="431" spans="1:7" x14ac:dyDescent="0.2">
      <c r="A431" s="19"/>
      <c r="B431" s="20"/>
      <c r="C431" s="20"/>
      <c r="D431" s="89"/>
      <c r="E431" s="90"/>
      <c r="F431" s="3"/>
      <c r="G431" s="3"/>
    </row>
    <row r="432" spans="1:7" x14ac:dyDescent="0.2">
      <c r="A432" s="27" t="s">
        <v>12</v>
      </c>
      <c r="B432" s="33">
        <v>4930</v>
      </c>
      <c r="C432" s="28">
        <v>8211.2999999999993</v>
      </c>
      <c r="D432" s="88">
        <f t="shared" ref="D432:D488" si="24">C432/B432*100</f>
        <v>166.55780933062877</v>
      </c>
      <c r="E432" s="30">
        <f t="shared" ref="E432:E488" si="25">C432-B432</f>
        <v>3281.2999999999993</v>
      </c>
      <c r="F432" s="2"/>
      <c r="G432" s="3"/>
    </row>
    <row r="433" spans="1:7" x14ac:dyDescent="0.2">
      <c r="A433" s="19" t="s">
        <v>14</v>
      </c>
      <c r="B433" s="20">
        <v>3513</v>
      </c>
      <c r="C433" s="22">
        <v>5653</v>
      </c>
      <c r="D433" s="89">
        <f t="shared" si="24"/>
        <v>160.9165955024196</v>
      </c>
      <c r="E433" s="90">
        <f t="shared" si="25"/>
        <v>2140</v>
      </c>
      <c r="F433" s="3"/>
      <c r="G433" s="3"/>
    </row>
    <row r="434" spans="1:7" x14ac:dyDescent="0.2">
      <c r="A434" s="19" t="s">
        <v>15</v>
      </c>
      <c r="B434" s="20">
        <v>450</v>
      </c>
      <c r="C434" s="22">
        <v>1290</v>
      </c>
      <c r="D434" s="89">
        <f t="shared" si="24"/>
        <v>286.66666666666669</v>
      </c>
      <c r="E434" s="90">
        <f t="shared" si="25"/>
        <v>840</v>
      </c>
      <c r="F434" s="3"/>
      <c r="G434" s="3"/>
    </row>
    <row r="435" spans="1:7" x14ac:dyDescent="0.2">
      <c r="A435" s="19" t="s">
        <v>16</v>
      </c>
      <c r="B435" s="20">
        <v>170</v>
      </c>
      <c r="C435" s="22">
        <v>300</v>
      </c>
      <c r="D435" s="89">
        <f t="shared" si="24"/>
        <v>176.47058823529412</v>
      </c>
      <c r="E435" s="90">
        <f t="shared" si="25"/>
        <v>130</v>
      </c>
      <c r="F435" s="3"/>
      <c r="G435" s="3"/>
    </row>
    <row r="436" spans="1:7" x14ac:dyDescent="0.2">
      <c r="A436" s="19" t="s">
        <v>17</v>
      </c>
      <c r="B436" s="20" t="s">
        <v>11</v>
      </c>
      <c r="C436" s="22">
        <v>295</v>
      </c>
      <c r="D436" s="20" t="s">
        <v>11</v>
      </c>
      <c r="E436" s="90">
        <v>295</v>
      </c>
      <c r="F436" s="3"/>
      <c r="G436" s="3"/>
    </row>
    <row r="437" spans="1:7" x14ac:dyDescent="0.2">
      <c r="A437" s="19" t="s">
        <v>18</v>
      </c>
      <c r="B437" s="20">
        <v>963</v>
      </c>
      <c r="C437" s="22">
        <v>963.3</v>
      </c>
      <c r="D437" s="89">
        <f t="shared" si="24"/>
        <v>100.03115264797506</v>
      </c>
      <c r="E437" s="90">
        <f t="shared" si="25"/>
        <v>0.29999999999995453</v>
      </c>
      <c r="F437" s="3"/>
      <c r="G437" s="3"/>
    </row>
    <row r="438" spans="1:7" x14ac:dyDescent="0.2">
      <c r="A438" s="19" t="s">
        <v>19</v>
      </c>
      <c r="B438" s="20">
        <v>4</v>
      </c>
      <c r="C438" s="20">
        <v>10</v>
      </c>
      <c r="D438" s="89">
        <f t="shared" si="24"/>
        <v>250</v>
      </c>
      <c r="E438" s="90">
        <f t="shared" si="25"/>
        <v>6</v>
      </c>
      <c r="F438" s="3"/>
      <c r="G438" s="3"/>
    </row>
    <row r="439" spans="1:7" x14ac:dyDescent="0.2">
      <c r="A439" s="19"/>
      <c r="B439" s="20"/>
      <c r="C439" s="20"/>
      <c r="D439" s="89"/>
      <c r="E439" s="90"/>
      <c r="F439" s="3"/>
      <c r="G439" s="3"/>
    </row>
    <row r="440" spans="1:7" x14ac:dyDescent="0.2">
      <c r="A440" s="27" t="s">
        <v>20</v>
      </c>
      <c r="B440" s="33">
        <v>243028</v>
      </c>
      <c r="C440" s="33">
        <v>245999</v>
      </c>
      <c r="D440" s="88">
        <f t="shared" si="24"/>
        <v>101.22249288147869</v>
      </c>
      <c r="E440" s="30">
        <f t="shared" si="25"/>
        <v>2971</v>
      </c>
      <c r="F440" s="2"/>
      <c r="G440" s="3"/>
    </row>
    <row r="441" spans="1:7" x14ac:dyDescent="0.2">
      <c r="A441" s="19" t="s">
        <v>21</v>
      </c>
      <c r="B441" s="20">
        <v>1220</v>
      </c>
      <c r="C441" s="20">
        <v>1220</v>
      </c>
      <c r="D441" s="89">
        <f t="shared" si="24"/>
        <v>100</v>
      </c>
      <c r="E441" s="90">
        <f t="shared" si="25"/>
        <v>0</v>
      </c>
      <c r="F441" s="3"/>
      <c r="G441" s="3"/>
    </row>
    <row r="442" spans="1:7" x14ac:dyDescent="0.2">
      <c r="A442" s="19" t="s">
        <v>22</v>
      </c>
      <c r="B442" s="20">
        <v>130</v>
      </c>
      <c r="C442" s="20">
        <v>130</v>
      </c>
      <c r="D442" s="89">
        <f t="shared" si="24"/>
        <v>100</v>
      </c>
      <c r="E442" s="90">
        <f t="shared" si="25"/>
        <v>0</v>
      </c>
      <c r="F442" s="3"/>
      <c r="G442" s="3"/>
    </row>
    <row r="443" spans="1:7" x14ac:dyDescent="0.2">
      <c r="A443" s="19" t="s">
        <v>23</v>
      </c>
      <c r="B443" s="20">
        <v>1170</v>
      </c>
      <c r="C443" s="20">
        <v>2569</v>
      </c>
      <c r="D443" s="89">
        <f t="shared" si="24"/>
        <v>219.5726495726496</v>
      </c>
      <c r="E443" s="90">
        <f t="shared" si="25"/>
        <v>1399</v>
      </c>
      <c r="F443" s="3"/>
      <c r="G443" s="3"/>
    </row>
    <row r="444" spans="1:7" x14ac:dyDescent="0.2">
      <c r="A444" s="19" t="s">
        <v>24</v>
      </c>
      <c r="B444" s="20">
        <v>210633</v>
      </c>
      <c r="C444" s="20">
        <v>211287</v>
      </c>
      <c r="D444" s="89">
        <f t="shared" si="24"/>
        <v>100.31049265784564</v>
      </c>
      <c r="E444" s="90">
        <f t="shared" si="25"/>
        <v>654</v>
      </c>
      <c r="F444" s="3"/>
      <c r="G444" s="3"/>
    </row>
    <row r="445" spans="1:7" x14ac:dyDescent="0.2">
      <c r="A445" s="19" t="s">
        <v>25</v>
      </c>
      <c r="B445" s="20">
        <v>4806</v>
      </c>
      <c r="C445" s="20">
        <v>4806</v>
      </c>
      <c r="D445" s="89">
        <f t="shared" si="24"/>
        <v>100</v>
      </c>
      <c r="E445" s="90">
        <f t="shared" si="25"/>
        <v>0</v>
      </c>
      <c r="F445" s="3"/>
      <c r="G445" s="3"/>
    </row>
    <row r="446" spans="1:7" x14ac:dyDescent="0.2">
      <c r="A446" s="19" t="s">
        <v>26</v>
      </c>
      <c r="B446" s="20">
        <v>505</v>
      </c>
      <c r="C446" s="20">
        <v>505</v>
      </c>
      <c r="D446" s="89">
        <f t="shared" si="24"/>
        <v>100</v>
      </c>
      <c r="E446" s="90">
        <f t="shared" si="25"/>
        <v>0</v>
      </c>
      <c r="F446" s="3"/>
      <c r="G446" s="3"/>
    </row>
    <row r="447" spans="1:7" x14ac:dyDescent="0.2">
      <c r="A447" s="19" t="s">
        <v>27</v>
      </c>
      <c r="B447" s="20">
        <v>20910</v>
      </c>
      <c r="C447" s="20">
        <v>17815</v>
      </c>
      <c r="D447" s="89">
        <f t="shared" si="24"/>
        <v>85.198469631755131</v>
      </c>
      <c r="E447" s="90">
        <f t="shared" si="25"/>
        <v>-3095</v>
      </c>
      <c r="F447" s="3"/>
      <c r="G447" s="3"/>
    </row>
    <row r="448" spans="1:7" x14ac:dyDescent="0.2">
      <c r="A448" s="19" t="s">
        <v>30</v>
      </c>
      <c r="B448" s="20">
        <v>2615</v>
      </c>
      <c r="C448" s="20">
        <v>6541</v>
      </c>
      <c r="D448" s="89">
        <f t="shared" si="24"/>
        <v>250.13384321223708</v>
      </c>
      <c r="E448" s="90">
        <f t="shared" si="25"/>
        <v>3926</v>
      </c>
      <c r="F448" s="3"/>
      <c r="G448" s="3"/>
    </row>
    <row r="449" spans="1:7" x14ac:dyDescent="0.2">
      <c r="A449" s="19" t="s">
        <v>32</v>
      </c>
      <c r="B449" s="20">
        <v>738</v>
      </c>
      <c r="C449" s="20">
        <v>806</v>
      </c>
      <c r="D449" s="89">
        <f t="shared" si="24"/>
        <v>109.21409214092141</v>
      </c>
      <c r="E449" s="90">
        <f t="shared" si="25"/>
        <v>68</v>
      </c>
      <c r="F449" s="3"/>
      <c r="G449" s="3"/>
    </row>
    <row r="450" spans="1:7" x14ac:dyDescent="0.2">
      <c r="A450" s="19" t="s">
        <v>33</v>
      </c>
      <c r="B450" s="20">
        <v>96</v>
      </c>
      <c r="C450" s="20">
        <v>105</v>
      </c>
      <c r="D450" s="89">
        <f t="shared" si="24"/>
        <v>109.375</v>
      </c>
      <c r="E450" s="90">
        <f t="shared" si="25"/>
        <v>9</v>
      </c>
      <c r="F450" s="3"/>
      <c r="G450" s="3"/>
    </row>
    <row r="451" spans="1:7" x14ac:dyDescent="0.2">
      <c r="A451" s="19" t="s">
        <v>34</v>
      </c>
      <c r="B451" s="20">
        <v>70</v>
      </c>
      <c r="C451" s="20">
        <v>80</v>
      </c>
      <c r="D451" s="89">
        <f t="shared" si="24"/>
        <v>114.28571428571428</v>
      </c>
      <c r="E451" s="90">
        <f t="shared" si="25"/>
        <v>10</v>
      </c>
      <c r="F451" s="3"/>
      <c r="G451" s="3"/>
    </row>
    <row r="452" spans="1:7" x14ac:dyDescent="0.2">
      <c r="A452" s="19" t="s">
        <v>35</v>
      </c>
      <c r="B452" s="20">
        <v>770</v>
      </c>
      <c r="C452" s="20">
        <v>770</v>
      </c>
      <c r="D452" s="89">
        <f t="shared" si="24"/>
        <v>100</v>
      </c>
      <c r="E452" s="90">
        <f t="shared" si="25"/>
        <v>0</v>
      </c>
      <c r="F452" s="3"/>
      <c r="G452" s="3"/>
    </row>
    <row r="453" spans="1:7" x14ac:dyDescent="0.2">
      <c r="A453" s="19"/>
      <c r="B453" s="20"/>
      <c r="C453" s="20"/>
      <c r="D453" s="89"/>
      <c r="E453" s="90"/>
      <c r="F453" s="3"/>
      <c r="G453" s="3"/>
    </row>
    <row r="454" spans="1:7" x14ac:dyDescent="0.2">
      <c r="A454" s="27" t="s">
        <v>36</v>
      </c>
      <c r="B454" s="33">
        <v>189122</v>
      </c>
      <c r="C454" s="33">
        <v>286350</v>
      </c>
      <c r="D454" s="88">
        <f t="shared" si="24"/>
        <v>151.41020082274935</v>
      </c>
      <c r="E454" s="30">
        <f t="shared" si="25"/>
        <v>97228</v>
      </c>
      <c r="F454" s="2"/>
      <c r="G454" s="3"/>
    </row>
    <row r="455" spans="1:7" x14ac:dyDescent="0.2">
      <c r="A455" s="19" t="s">
        <v>37</v>
      </c>
      <c r="B455" s="20">
        <v>60864</v>
      </c>
      <c r="C455" s="20">
        <v>137875</v>
      </c>
      <c r="D455" s="89">
        <f t="shared" si="24"/>
        <v>226.52963985278654</v>
      </c>
      <c r="E455" s="90">
        <f t="shared" si="25"/>
        <v>77011</v>
      </c>
      <c r="F455" s="3"/>
      <c r="G455" s="3"/>
    </row>
    <row r="456" spans="1:7" x14ac:dyDescent="0.2">
      <c r="A456" s="19" t="s">
        <v>38</v>
      </c>
      <c r="B456" s="20">
        <v>67490</v>
      </c>
      <c r="C456" s="20">
        <v>69073</v>
      </c>
      <c r="D456" s="89">
        <f t="shared" si="24"/>
        <v>102.3455326715069</v>
      </c>
      <c r="E456" s="90">
        <f t="shared" si="25"/>
        <v>1583</v>
      </c>
      <c r="F456" s="3"/>
      <c r="G456" s="3"/>
    </row>
    <row r="457" spans="1:7" x14ac:dyDescent="0.2">
      <c r="A457" s="19" t="s">
        <v>39</v>
      </c>
      <c r="B457" s="20">
        <v>13843</v>
      </c>
      <c r="C457" s="20">
        <v>14468</v>
      </c>
      <c r="D457" s="89">
        <f t="shared" si="24"/>
        <v>104.51491728671532</v>
      </c>
      <c r="E457" s="90">
        <f t="shared" si="25"/>
        <v>625</v>
      </c>
      <c r="F457" s="3"/>
      <c r="G457" s="3"/>
    </row>
    <row r="458" spans="1:7" x14ac:dyDescent="0.2">
      <c r="A458" s="19" t="s">
        <v>40</v>
      </c>
      <c r="B458" s="20">
        <v>504</v>
      </c>
      <c r="C458" s="20">
        <v>504</v>
      </c>
      <c r="D458" s="89">
        <f t="shared" si="24"/>
        <v>100</v>
      </c>
      <c r="E458" s="90">
        <f t="shared" si="25"/>
        <v>0</v>
      </c>
      <c r="F458" s="3"/>
      <c r="G458" s="3"/>
    </row>
    <row r="459" spans="1:7" x14ac:dyDescent="0.2">
      <c r="A459" s="19" t="s">
        <v>41</v>
      </c>
      <c r="B459" s="20">
        <v>1425</v>
      </c>
      <c r="C459" s="20">
        <v>1085</v>
      </c>
      <c r="D459" s="89">
        <f t="shared" si="24"/>
        <v>76.140350877192986</v>
      </c>
      <c r="E459" s="90">
        <f t="shared" si="25"/>
        <v>-340</v>
      </c>
      <c r="F459" s="3"/>
      <c r="G459" s="3"/>
    </row>
    <row r="460" spans="1:7" x14ac:dyDescent="0.2">
      <c r="A460" s="19" t="s">
        <v>42</v>
      </c>
      <c r="B460" s="20">
        <v>22500</v>
      </c>
      <c r="C460" s="20">
        <v>29469</v>
      </c>
      <c r="D460" s="89">
        <f t="shared" si="24"/>
        <v>130.97333333333333</v>
      </c>
      <c r="E460" s="90">
        <f t="shared" si="25"/>
        <v>6969</v>
      </c>
      <c r="F460" s="3"/>
      <c r="G460" s="3"/>
    </row>
    <row r="461" spans="1:7" x14ac:dyDescent="0.2">
      <c r="A461" s="19" t="s">
        <v>43</v>
      </c>
      <c r="B461" s="20">
        <v>22400</v>
      </c>
      <c r="C461" s="20">
        <v>33780</v>
      </c>
      <c r="D461" s="89">
        <f t="shared" si="24"/>
        <v>150.80357142857144</v>
      </c>
      <c r="E461" s="90">
        <f t="shared" si="25"/>
        <v>11380</v>
      </c>
      <c r="F461" s="3"/>
      <c r="G461" s="3"/>
    </row>
    <row r="462" spans="1:7" x14ac:dyDescent="0.2">
      <c r="A462" s="19" t="s">
        <v>44</v>
      </c>
      <c r="B462" s="20">
        <v>600</v>
      </c>
      <c r="C462" s="20">
        <v>600</v>
      </c>
      <c r="D462" s="89">
        <f t="shared" si="24"/>
        <v>100</v>
      </c>
      <c r="E462" s="90">
        <f t="shared" si="25"/>
        <v>0</v>
      </c>
      <c r="F462" s="3"/>
      <c r="G462" s="3"/>
    </row>
    <row r="463" spans="1:7" x14ac:dyDescent="0.2">
      <c r="A463" s="19"/>
      <c r="B463" s="20"/>
      <c r="C463" s="20"/>
      <c r="D463" s="89"/>
      <c r="E463" s="90"/>
      <c r="F463" s="3"/>
      <c r="G463" s="3"/>
    </row>
    <row r="464" spans="1:7" x14ac:dyDescent="0.2">
      <c r="A464" s="27" t="s">
        <v>45</v>
      </c>
      <c r="B464" s="33">
        <v>1178</v>
      </c>
      <c r="C464" s="33">
        <v>1139.5</v>
      </c>
      <c r="D464" s="88">
        <f t="shared" si="24"/>
        <v>96.731748726655354</v>
      </c>
      <c r="E464" s="30">
        <f t="shared" si="25"/>
        <v>-38.5</v>
      </c>
      <c r="F464" s="2"/>
      <c r="G464" s="3"/>
    </row>
    <row r="465" spans="1:7" x14ac:dyDescent="0.2">
      <c r="A465" s="19" t="s">
        <v>46</v>
      </c>
      <c r="B465" s="20">
        <v>258</v>
      </c>
      <c r="C465" s="20">
        <v>219.5</v>
      </c>
      <c r="D465" s="89">
        <f t="shared" si="24"/>
        <v>85.077519379844958</v>
      </c>
      <c r="E465" s="90">
        <f t="shared" si="25"/>
        <v>-38.5</v>
      </c>
      <c r="F465" s="3"/>
      <c r="G465" s="3"/>
    </row>
    <row r="466" spans="1:7" x14ac:dyDescent="0.2">
      <c r="A466" s="19" t="s">
        <v>47</v>
      </c>
      <c r="B466" s="20">
        <v>920</v>
      </c>
      <c r="C466" s="20">
        <v>920</v>
      </c>
      <c r="D466" s="89">
        <f t="shared" si="24"/>
        <v>100</v>
      </c>
      <c r="E466" s="90">
        <f t="shared" si="25"/>
        <v>0</v>
      </c>
      <c r="F466" s="3"/>
      <c r="G466" s="3"/>
    </row>
    <row r="467" spans="1:7" x14ac:dyDescent="0.2">
      <c r="A467" s="19"/>
      <c r="B467" s="20"/>
      <c r="C467" s="20"/>
      <c r="D467" s="89"/>
      <c r="E467" s="90"/>
      <c r="F467" s="3"/>
      <c r="G467" s="3"/>
    </row>
    <row r="468" spans="1:7" x14ac:dyDescent="0.2">
      <c r="A468" s="27" t="s">
        <v>50</v>
      </c>
      <c r="B468" s="33">
        <v>53534</v>
      </c>
      <c r="C468" s="33">
        <v>57919.3</v>
      </c>
      <c r="D468" s="88">
        <f t="shared" si="24"/>
        <v>108.19161654275788</v>
      </c>
      <c r="E468" s="30">
        <f t="shared" si="25"/>
        <v>4385.3000000000029</v>
      </c>
      <c r="F468" s="2"/>
      <c r="G468" s="3"/>
    </row>
    <row r="469" spans="1:7" x14ac:dyDescent="0.2">
      <c r="A469" s="19" t="s">
        <v>51</v>
      </c>
      <c r="B469" s="20">
        <v>995</v>
      </c>
      <c r="C469" s="20">
        <v>995</v>
      </c>
      <c r="D469" s="89">
        <f t="shared" si="24"/>
        <v>100</v>
      </c>
      <c r="E469" s="90">
        <f t="shared" si="25"/>
        <v>0</v>
      </c>
      <c r="F469" s="3"/>
      <c r="G469" s="3"/>
    </row>
    <row r="470" spans="1:7" x14ac:dyDescent="0.2">
      <c r="A470" s="19" t="s">
        <v>52</v>
      </c>
      <c r="B470" s="20">
        <v>20989</v>
      </c>
      <c r="C470" s="20">
        <v>26569</v>
      </c>
      <c r="D470" s="89">
        <f t="shared" si="24"/>
        <v>126.58535423316974</v>
      </c>
      <c r="E470" s="90">
        <f t="shared" si="25"/>
        <v>5580</v>
      </c>
      <c r="F470" s="3"/>
      <c r="G470" s="3"/>
    </row>
    <row r="471" spans="1:7" x14ac:dyDescent="0.2">
      <c r="A471" s="19" t="s">
        <v>53</v>
      </c>
      <c r="B471" s="20">
        <v>2249</v>
      </c>
      <c r="C471" s="20">
        <v>2260</v>
      </c>
      <c r="D471" s="89">
        <f t="shared" si="24"/>
        <v>100.48910626945309</v>
      </c>
      <c r="E471" s="90">
        <f t="shared" si="25"/>
        <v>11</v>
      </c>
      <c r="F471" s="3"/>
      <c r="G471" s="3"/>
    </row>
    <row r="472" spans="1:7" x14ac:dyDescent="0.2">
      <c r="A472" s="19" t="s">
        <v>54</v>
      </c>
      <c r="B472" s="20">
        <v>19633</v>
      </c>
      <c r="C472" s="20">
        <v>21683</v>
      </c>
      <c r="D472" s="89">
        <f t="shared" si="24"/>
        <v>110.44160342280853</v>
      </c>
      <c r="E472" s="90">
        <f t="shared" si="25"/>
        <v>2050</v>
      </c>
      <c r="F472" s="3"/>
      <c r="G472" s="3"/>
    </row>
    <row r="473" spans="1:7" x14ac:dyDescent="0.2">
      <c r="A473" s="19" t="s">
        <v>55</v>
      </c>
      <c r="B473" s="20" t="s">
        <v>11</v>
      </c>
      <c r="C473" s="20">
        <v>1050</v>
      </c>
      <c r="D473" s="20" t="s">
        <v>11</v>
      </c>
      <c r="E473" s="90">
        <v>1050</v>
      </c>
      <c r="F473" s="3"/>
      <c r="G473" s="3"/>
    </row>
    <row r="474" spans="1:7" x14ac:dyDescent="0.2">
      <c r="A474" s="19" t="s">
        <v>56</v>
      </c>
      <c r="B474" s="20">
        <v>3460</v>
      </c>
      <c r="C474" s="20">
        <v>204.3</v>
      </c>
      <c r="D474" s="89">
        <f t="shared" si="24"/>
        <v>5.904624277456648</v>
      </c>
      <c r="E474" s="90">
        <f t="shared" si="25"/>
        <v>-3255.7</v>
      </c>
      <c r="F474" s="3"/>
      <c r="G474" s="3"/>
    </row>
    <row r="475" spans="1:7" x14ac:dyDescent="0.2">
      <c r="A475" s="19" t="s">
        <v>58</v>
      </c>
      <c r="B475" s="20">
        <v>6208</v>
      </c>
      <c r="C475" s="20">
        <v>6208</v>
      </c>
      <c r="D475" s="89">
        <f t="shared" si="24"/>
        <v>100</v>
      </c>
      <c r="E475" s="90">
        <f t="shared" si="25"/>
        <v>0</v>
      </c>
      <c r="F475" s="3"/>
      <c r="G475" s="3"/>
    </row>
    <row r="476" spans="1:7" x14ac:dyDescent="0.2">
      <c r="A476" s="19"/>
      <c r="B476" s="20"/>
      <c r="C476" s="20"/>
      <c r="D476" s="89"/>
      <c r="E476" s="90"/>
      <c r="F476" s="3"/>
      <c r="G476" s="3"/>
    </row>
    <row r="477" spans="1:7" x14ac:dyDescent="0.2">
      <c r="A477" s="27" t="s">
        <v>61</v>
      </c>
      <c r="B477" s="33">
        <v>27456.1</v>
      </c>
      <c r="C477" s="33">
        <v>24621.1</v>
      </c>
      <c r="D477" s="88">
        <f t="shared" si="24"/>
        <v>89.674425719603292</v>
      </c>
      <c r="E477" s="30">
        <f t="shared" si="25"/>
        <v>-2835</v>
      </c>
      <c r="F477" s="2"/>
      <c r="G477" s="3"/>
    </row>
    <row r="478" spans="1:7" x14ac:dyDescent="0.2">
      <c r="A478" s="19" t="s">
        <v>62</v>
      </c>
      <c r="B478" s="20">
        <v>4210</v>
      </c>
      <c r="C478" s="20">
        <v>4642</v>
      </c>
      <c r="D478" s="89">
        <f t="shared" si="24"/>
        <v>110.26128266033255</v>
      </c>
      <c r="E478" s="90">
        <f t="shared" si="25"/>
        <v>432</v>
      </c>
      <c r="F478" s="3"/>
      <c r="G478" s="3"/>
    </row>
    <row r="479" spans="1:7" x14ac:dyDescent="0.2">
      <c r="A479" s="19" t="s">
        <v>63</v>
      </c>
      <c r="B479" s="20">
        <v>4928</v>
      </c>
      <c r="C479" s="20">
        <v>4908</v>
      </c>
      <c r="D479" s="89">
        <f t="shared" si="24"/>
        <v>99.594155844155836</v>
      </c>
      <c r="E479" s="90">
        <f t="shared" si="25"/>
        <v>-20</v>
      </c>
      <c r="F479" s="3"/>
      <c r="G479" s="3"/>
    </row>
    <row r="480" spans="1:7" x14ac:dyDescent="0.2">
      <c r="A480" s="19" t="s">
        <v>64</v>
      </c>
      <c r="B480" s="20">
        <v>10476</v>
      </c>
      <c r="C480" s="20">
        <v>7206</v>
      </c>
      <c r="D480" s="89">
        <f t="shared" si="24"/>
        <v>68.785796105383739</v>
      </c>
      <c r="E480" s="90">
        <f t="shared" si="25"/>
        <v>-3270</v>
      </c>
      <c r="F480" s="3"/>
      <c r="G480" s="3"/>
    </row>
    <row r="481" spans="1:7" x14ac:dyDescent="0.2">
      <c r="A481" s="19" t="s">
        <v>65</v>
      </c>
      <c r="B481" s="20">
        <v>7342</v>
      </c>
      <c r="C481" s="20">
        <v>7365</v>
      </c>
      <c r="D481" s="89">
        <f t="shared" si="24"/>
        <v>100.31326614001634</v>
      </c>
      <c r="E481" s="90">
        <f t="shared" si="25"/>
        <v>23</v>
      </c>
      <c r="F481" s="3"/>
      <c r="G481" s="3"/>
    </row>
    <row r="482" spans="1:7" x14ac:dyDescent="0.2">
      <c r="A482" s="19" t="s">
        <v>66</v>
      </c>
      <c r="B482" s="20">
        <v>500.1</v>
      </c>
      <c r="C482" s="20">
        <v>500.1</v>
      </c>
      <c r="D482" s="89">
        <f t="shared" si="24"/>
        <v>100</v>
      </c>
      <c r="E482" s="90">
        <f t="shared" si="25"/>
        <v>0</v>
      </c>
      <c r="F482" s="3"/>
      <c r="G482" s="3"/>
    </row>
    <row r="483" spans="1:7" x14ac:dyDescent="0.2">
      <c r="A483" s="19"/>
      <c r="B483" s="20"/>
      <c r="C483" s="20"/>
      <c r="D483" s="89"/>
      <c r="E483" s="90"/>
      <c r="F483" s="3"/>
      <c r="G483" s="3"/>
    </row>
    <row r="484" spans="1:7" x14ac:dyDescent="0.2">
      <c r="A484" s="27" t="s">
        <v>67</v>
      </c>
      <c r="B484" s="33">
        <v>184721</v>
      </c>
      <c r="C484" s="28">
        <v>192415.4</v>
      </c>
      <c r="D484" s="88">
        <f t="shared" si="24"/>
        <v>104.16541703433826</v>
      </c>
      <c r="E484" s="30">
        <f t="shared" si="25"/>
        <v>7694.3999999999942</v>
      </c>
      <c r="F484" s="2"/>
      <c r="G484" s="3"/>
    </row>
    <row r="485" spans="1:7" x14ac:dyDescent="0.2">
      <c r="A485" s="19" t="s">
        <v>68</v>
      </c>
      <c r="B485" s="20">
        <v>9350</v>
      </c>
      <c r="C485" s="20">
        <v>9155</v>
      </c>
      <c r="D485" s="89">
        <f t="shared" si="24"/>
        <v>97.914438502673789</v>
      </c>
      <c r="E485" s="90">
        <f t="shared" si="25"/>
        <v>-195</v>
      </c>
      <c r="F485" s="3"/>
      <c r="G485" s="3"/>
    </row>
    <row r="486" spans="1:7" x14ac:dyDescent="0.2">
      <c r="A486" s="19" t="s">
        <v>69</v>
      </c>
      <c r="B486" s="20">
        <v>22220</v>
      </c>
      <c r="C486" s="20">
        <v>33787</v>
      </c>
      <c r="D486" s="89">
        <f t="shared" si="24"/>
        <v>152.05670567056706</v>
      </c>
      <c r="E486" s="90">
        <f t="shared" si="25"/>
        <v>11567</v>
      </c>
      <c r="F486" s="3"/>
      <c r="G486" s="3"/>
    </row>
    <row r="487" spans="1:7" x14ac:dyDescent="0.2">
      <c r="A487" s="19" t="s">
        <v>70</v>
      </c>
      <c r="B487" s="20" t="s">
        <v>11</v>
      </c>
      <c r="C487" s="20">
        <v>2488</v>
      </c>
      <c r="D487" s="20" t="s">
        <v>11</v>
      </c>
      <c r="E487" s="90">
        <v>2488</v>
      </c>
      <c r="F487" s="3"/>
      <c r="G487" s="3"/>
    </row>
    <row r="488" spans="1:7" x14ac:dyDescent="0.2">
      <c r="A488" s="19" t="s">
        <v>71</v>
      </c>
      <c r="B488" s="20">
        <v>79172</v>
      </c>
      <c r="C488" s="20">
        <v>74876</v>
      </c>
      <c r="D488" s="89">
        <f t="shared" si="24"/>
        <v>94.573839236093576</v>
      </c>
      <c r="E488" s="90">
        <f t="shared" si="25"/>
        <v>-4296</v>
      </c>
      <c r="F488" s="3"/>
      <c r="G488" s="3"/>
    </row>
    <row r="489" spans="1:7" x14ac:dyDescent="0.2">
      <c r="A489" s="19" t="s">
        <v>72</v>
      </c>
      <c r="B489" s="20">
        <v>2605</v>
      </c>
      <c r="C489" s="20">
        <v>3166</v>
      </c>
      <c r="D489" s="89">
        <f t="shared" ref="D489:D499" si="26">C489/B489*100</f>
        <v>121.53550863723608</v>
      </c>
      <c r="E489" s="90">
        <f t="shared" ref="E489:E499" si="27">C489-B489</f>
        <v>561</v>
      </c>
      <c r="F489" s="3"/>
      <c r="G489" s="3"/>
    </row>
    <row r="490" spans="1:7" x14ac:dyDescent="0.2">
      <c r="A490" s="19" t="s">
        <v>73</v>
      </c>
      <c r="B490" s="20">
        <v>18850</v>
      </c>
      <c r="C490" s="20">
        <v>19210</v>
      </c>
      <c r="D490" s="89">
        <f t="shared" si="26"/>
        <v>101.90981432360742</v>
      </c>
      <c r="E490" s="90">
        <f t="shared" si="27"/>
        <v>360</v>
      </c>
      <c r="F490" s="3"/>
      <c r="G490" s="3"/>
    </row>
    <row r="491" spans="1:7" x14ac:dyDescent="0.2">
      <c r="A491" s="19" t="s">
        <v>74</v>
      </c>
      <c r="B491" s="20">
        <v>800</v>
      </c>
      <c r="C491" s="20">
        <v>800</v>
      </c>
      <c r="D491" s="89">
        <f t="shared" si="26"/>
        <v>100</v>
      </c>
      <c r="E491" s="90">
        <f t="shared" si="27"/>
        <v>0</v>
      </c>
      <c r="F491" s="3"/>
      <c r="G491" s="3"/>
    </row>
    <row r="492" spans="1:7" x14ac:dyDescent="0.2">
      <c r="A492" s="19" t="s">
        <v>75</v>
      </c>
      <c r="B492" s="20">
        <v>40390</v>
      </c>
      <c r="C492" s="20">
        <v>31754</v>
      </c>
      <c r="D492" s="89">
        <f t="shared" si="26"/>
        <v>78.618469918296611</v>
      </c>
      <c r="E492" s="90">
        <f t="shared" si="27"/>
        <v>-8636</v>
      </c>
      <c r="F492" s="3"/>
      <c r="G492" s="3"/>
    </row>
    <row r="493" spans="1:7" x14ac:dyDescent="0.2">
      <c r="A493" s="19" t="s">
        <v>76</v>
      </c>
      <c r="B493" s="20">
        <v>6800</v>
      </c>
      <c r="C493" s="20">
        <v>15510.8</v>
      </c>
      <c r="D493" s="89">
        <f t="shared" si="26"/>
        <v>228.09999999999997</v>
      </c>
      <c r="E493" s="90">
        <f t="shared" si="27"/>
        <v>8710.7999999999993</v>
      </c>
      <c r="F493" s="3"/>
      <c r="G493" s="3"/>
    </row>
    <row r="494" spans="1:7" x14ac:dyDescent="0.2">
      <c r="A494" s="19" t="s">
        <v>78</v>
      </c>
      <c r="B494" s="20">
        <v>2734</v>
      </c>
      <c r="C494" s="20">
        <v>2128</v>
      </c>
      <c r="D494" s="89">
        <f t="shared" si="26"/>
        <v>77.834674469641556</v>
      </c>
      <c r="E494" s="90">
        <f t="shared" si="27"/>
        <v>-606</v>
      </c>
      <c r="F494" s="3"/>
      <c r="G494" s="3"/>
    </row>
    <row r="495" spans="1:7" x14ac:dyDescent="0.2">
      <c r="A495" s="19" t="s">
        <v>79</v>
      </c>
      <c r="B495" s="20">
        <v>2600</v>
      </c>
      <c r="C495" s="20">
        <v>340.6</v>
      </c>
      <c r="D495" s="89">
        <f t="shared" si="26"/>
        <v>13.100000000000001</v>
      </c>
      <c r="E495" s="90">
        <f t="shared" si="27"/>
        <v>-2259.4</v>
      </c>
      <c r="F495" s="3"/>
      <c r="G495" s="3"/>
    </row>
    <row r="496" spans="1:7" x14ac:dyDescent="0.2">
      <c r="A496" s="19"/>
      <c r="B496" s="20"/>
      <c r="C496" s="20"/>
      <c r="D496" s="89"/>
      <c r="E496" s="90"/>
      <c r="F496" s="3"/>
      <c r="G496" s="3"/>
    </row>
    <row r="497" spans="1:7" x14ac:dyDescent="0.2">
      <c r="A497" s="27" t="s">
        <v>80</v>
      </c>
      <c r="B497" s="33">
        <v>6645</v>
      </c>
      <c r="C497" s="33">
        <v>4859</v>
      </c>
      <c r="D497" s="88">
        <f t="shared" si="26"/>
        <v>73.122648607975933</v>
      </c>
      <c r="E497" s="30">
        <f t="shared" si="27"/>
        <v>-1786</v>
      </c>
      <c r="F497" s="2"/>
      <c r="G497" s="3"/>
    </row>
    <row r="498" spans="1:7" x14ac:dyDescent="0.2">
      <c r="A498" s="19"/>
      <c r="B498" s="20"/>
      <c r="C498" s="20"/>
      <c r="D498" s="89"/>
      <c r="E498" s="90"/>
      <c r="F498" s="3"/>
      <c r="G498" s="3"/>
    </row>
    <row r="499" spans="1:7" x14ac:dyDescent="0.2">
      <c r="A499" s="27" t="s">
        <v>81</v>
      </c>
      <c r="B499" s="33">
        <v>250</v>
      </c>
      <c r="C499" s="33">
        <v>440</v>
      </c>
      <c r="D499" s="88">
        <f t="shared" si="26"/>
        <v>176</v>
      </c>
      <c r="E499" s="30">
        <f t="shared" si="27"/>
        <v>190</v>
      </c>
      <c r="F499" s="2"/>
      <c r="G499" s="3"/>
    </row>
    <row r="500" spans="1:7" x14ac:dyDescent="0.2">
      <c r="A500" s="27"/>
      <c r="B500" s="33"/>
      <c r="C500" s="33"/>
      <c r="D500" s="88"/>
      <c r="E500" s="30"/>
      <c r="F500" s="2"/>
      <c r="G500" s="3"/>
    </row>
    <row r="501" spans="1:7" x14ac:dyDescent="0.2">
      <c r="A501" s="27"/>
      <c r="B501" s="33"/>
      <c r="C501" s="33"/>
      <c r="D501" s="88"/>
      <c r="E501" s="30"/>
      <c r="F501" s="2"/>
      <c r="G501" s="3"/>
    </row>
    <row r="502" spans="1:7" x14ac:dyDescent="0.2">
      <c r="A502" s="27"/>
      <c r="B502" s="33"/>
      <c r="C502" s="33"/>
      <c r="D502" s="88"/>
      <c r="E502" s="30"/>
      <c r="F502" s="2"/>
      <c r="G502" s="3"/>
    </row>
    <row r="503" spans="1:7" x14ac:dyDescent="0.2">
      <c r="A503" s="3"/>
      <c r="B503" s="9"/>
      <c r="C503" s="9"/>
      <c r="D503" s="3"/>
      <c r="E503" s="3"/>
      <c r="F503" s="3"/>
      <c r="G503" s="3"/>
    </row>
    <row r="504" spans="1:7" x14ac:dyDescent="0.2">
      <c r="A504" s="3"/>
      <c r="B504" s="9"/>
      <c r="C504" s="9"/>
      <c r="D504" s="3"/>
      <c r="E504" s="3"/>
      <c r="F504" s="3"/>
      <c r="G504" s="3"/>
    </row>
    <row r="505" spans="1:7" x14ac:dyDescent="0.2">
      <c r="A505" s="3"/>
      <c r="B505" s="9"/>
      <c r="C505" s="9"/>
      <c r="D505" s="3"/>
      <c r="E505" s="3"/>
      <c r="F505" s="3"/>
      <c r="G505" s="3"/>
    </row>
    <row r="506" spans="1:7" x14ac:dyDescent="0.2">
      <c r="A506" s="3"/>
      <c r="B506" s="9"/>
      <c r="C506" s="9"/>
      <c r="D506" s="3"/>
      <c r="E506" s="3"/>
      <c r="F506" s="3"/>
      <c r="G506" s="3"/>
    </row>
    <row r="507" spans="1:7" x14ac:dyDescent="0.2">
      <c r="A507" s="65" t="s">
        <v>192</v>
      </c>
      <c r="B507" s="78"/>
      <c r="C507" s="78"/>
      <c r="D507" s="78"/>
      <c r="E507" s="3"/>
      <c r="F507" s="3"/>
      <c r="G507" s="3"/>
    </row>
    <row r="508" spans="1:7" x14ac:dyDescent="0.2">
      <c r="A508" s="3"/>
      <c r="B508" s="9"/>
      <c r="C508" s="9"/>
      <c r="D508" s="9"/>
      <c r="E508" s="9" t="s">
        <v>89</v>
      </c>
      <c r="F508" s="3"/>
      <c r="G508" s="3"/>
    </row>
    <row r="509" spans="1:7" x14ac:dyDescent="0.2">
      <c r="A509" s="86"/>
      <c r="B509" s="38" t="s">
        <v>1</v>
      </c>
      <c r="C509" s="40"/>
      <c r="D509" s="85" t="s">
        <v>90</v>
      </c>
      <c r="E509" s="85"/>
      <c r="F509" s="3"/>
      <c r="G509" s="3"/>
    </row>
    <row r="510" spans="1:7" x14ac:dyDescent="0.2">
      <c r="A510" s="87"/>
      <c r="B510" s="67" t="s">
        <v>8</v>
      </c>
      <c r="C510" s="67" t="s">
        <v>7</v>
      </c>
      <c r="D510" s="67" t="s">
        <v>92</v>
      </c>
      <c r="E510" s="67" t="s">
        <v>93</v>
      </c>
      <c r="F510" s="3"/>
      <c r="G510" s="3"/>
    </row>
    <row r="511" spans="1:7" x14ac:dyDescent="0.2">
      <c r="A511" s="87"/>
      <c r="B511" s="69"/>
      <c r="C511" s="69"/>
      <c r="D511" s="69"/>
      <c r="E511" s="69"/>
      <c r="F511" s="3"/>
      <c r="G511" s="3"/>
    </row>
    <row r="512" spans="1:7" x14ac:dyDescent="0.2">
      <c r="A512" s="86"/>
      <c r="B512" s="17">
        <v>1</v>
      </c>
      <c r="C512" s="17">
        <v>2</v>
      </c>
      <c r="D512" s="17">
        <v>3</v>
      </c>
      <c r="E512" s="17">
        <v>4</v>
      </c>
      <c r="F512" s="3"/>
      <c r="G512" s="3"/>
    </row>
    <row r="513" spans="1:7" x14ac:dyDescent="0.2">
      <c r="A513" s="27" t="s">
        <v>10</v>
      </c>
      <c r="B513" s="33">
        <v>245</v>
      </c>
      <c r="C513" s="33">
        <v>390</v>
      </c>
      <c r="D513" s="88">
        <f t="shared" ref="D513" si="28">C513/B513*100</f>
        <v>159.18367346938774</v>
      </c>
      <c r="E513" s="30">
        <f t="shared" ref="E513" si="29">C513-B513</f>
        <v>145</v>
      </c>
      <c r="F513" s="2"/>
      <c r="G513" s="3"/>
    </row>
    <row r="514" spans="1:7" x14ac:dyDescent="0.2">
      <c r="A514" s="19"/>
      <c r="B514" s="20"/>
      <c r="C514" s="20"/>
      <c r="D514" s="89"/>
      <c r="E514" s="90"/>
      <c r="F514" s="3"/>
      <c r="G514" s="3"/>
    </row>
    <row r="515" spans="1:7" x14ac:dyDescent="0.2">
      <c r="A515" s="27" t="s">
        <v>12</v>
      </c>
      <c r="B515" s="33">
        <v>50</v>
      </c>
      <c r="C515" s="33" t="s">
        <v>11</v>
      </c>
      <c r="D515" s="20" t="s">
        <v>11</v>
      </c>
      <c r="E515" s="30">
        <v>-50</v>
      </c>
      <c r="F515" s="2"/>
      <c r="G515" s="3"/>
    </row>
    <row r="516" spans="1:7" x14ac:dyDescent="0.2">
      <c r="A516" s="19" t="s">
        <v>14</v>
      </c>
      <c r="B516" s="20">
        <v>50</v>
      </c>
      <c r="C516" s="20" t="s">
        <v>11</v>
      </c>
      <c r="D516" s="20" t="s">
        <v>11</v>
      </c>
      <c r="E516" s="90">
        <v>-50</v>
      </c>
      <c r="F516" s="3"/>
      <c r="G516" s="3"/>
    </row>
    <row r="517" spans="1:7" x14ac:dyDescent="0.2">
      <c r="A517" s="19" t="s">
        <v>67</v>
      </c>
      <c r="B517" s="20">
        <v>180</v>
      </c>
      <c r="C517" s="20">
        <v>390</v>
      </c>
      <c r="D517" s="89">
        <f t="shared" ref="D517:D518" si="30">C517/B517*100</f>
        <v>216.66666666666666</v>
      </c>
      <c r="E517" s="90">
        <f t="shared" ref="E517:E518" si="31">C517-B517</f>
        <v>210</v>
      </c>
      <c r="F517" s="3"/>
      <c r="G517" s="3"/>
    </row>
    <row r="518" spans="1:7" x14ac:dyDescent="0.2">
      <c r="A518" s="19" t="s">
        <v>73</v>
      </c>
      <c r="B518" s="20">
        <v>180</v>
      </c>
      <c r="C518" s="20">
        <v>390</v>
      </c>
      <c r="D518" s="89">
        <f t="shared" si="30"/>
        <v>216.66666666666666</v>
      </c>
      <c r="E518" s="90">
        <f t="shared" si="31"/>
        <v>210</v>
      </c>
      <c r="F518" s="3"/>
      <c r="G518" s="3"/>
    </row>
    <row r="519" spans="1:7" x14ac:dyDescent="0.2">
      <c r="A519" s="19"/>
      <c r="B519" s="20"/>
      <c r="C519" s="20"/>
      <c r="D519" s="89"/>
      <c r="E519" s="90"/>
      <c r="F519" s="3"/>
      <c r="G519" s="3"/>
    </row>
    <row r="520" spans="1:7" x14ac:dyDescent="0.2">
      <c r="A520" s="27" t="s">
        <v>80</v>
      </c>
      <c r="B520" s="33">
        <v>15</v>
      </c>
      <c r="C520" s="33" t="s">
        <v>11</v>
      </c>
      <c r="D520" s="20" t="s">
        <v>11</v>
      </c>
      <c r="E520" s="30">
        <v>-15</v>
      </c>
      <c r="F520" s="2"/>
      <c r="G520" s="3"/>
    </row>
    <row r="521" spans="1:7" x14ac:dyDescent="0.2">
      <c r="A521" s="27"/>
      <c r="B521" s="33"/>
      <c r="C521" s="33"/>
      <c r="D521" s="20"/>
      <c r="E521" s="30"/>
      <c r="F521" s="2"/>
      <c r="G521" s="3"/>
    </row>
    <row r="522" spans="1:7" x14ac:dyDescent="0.2">
      <c r="A522" s="27"/>
      <c r="B522" s="33"/>
      <c r="C522" s="33"/>
      <c r="D522" s="20"/>
      <c r="E522" s="30"/>
      <c r="F522" s="2"/>
      <c r="G522" s="3"/>
    </row>
    <row r="523" spans="1:7" x14ac:dyDescent="0.2">
      <c r="A523" s="27"/>
      <c r="B523" s="33"/>
      <c r="C523" s="33"/>
      <c r="D523" s="20"/>
      <c r="E523" s="30"/>
      <c r="F523" s="2"/>
      <c r="G523" s="3"/>
    </row>
    <row r="524" spans="1:7" x14ac:dyDescent="0.2">
      <c r="A524" s="3"/>
      <c r="B524" s="9"/>
      <c r="C524" s="9"/>
      <c r="D524" s="3"/>
      <c r="E524" s="3"/>
      <c r="F524" s="3"/>
      <c r="G524" s="3"/>
    </row>
    <row r="525" spans="1:7" x14ac:dyDescent="0.2">
      <c r="A525" s="3"/>
      <c r="B525" s="9"/>
      <c r="C525" s="9"/>
      <c r="D525" s="3"/>
      <c r="E525" s="3"/>
      <c r="F525" s="3"/>
      <c r="G525" s="3"/>
    </row>
    <row r="526" spans="1:7" x14ac:dyDescent="0.2">
      <c r="A526" s="3"/>
      <c r="B526" s="9"/>
      <c r="C526" s="9"/>
      <c r="D526" s="3"/>
      <c r="E526" s="3"/>
      <c r="F526" s="3"/>
      <c r="G526" s="3"/>
    </row>
    <row r="527" spans="1:7" x14ac:dyDescent="0.2">
      <c r="A527" s="3"/>
      <c r="B527" s="9"/>
      <c r="C527" s="9"/>
      <c r="D527" s="3"/>
      <c r="E527" s="3"/>
      <c r="F527" s="3"/>
      <c r="G527" s="3"/>
    </row>
    <row r="528" spans="1:7" x14ac:dyDescent="0.2">
      <c r="A528" s="65" t="s">
        <v>193</v>
      </c>
      <c r="B528" s="78"/>
      <c r="C528" s="78"/>
      <c r="D528" s="78"/>
      <c r="E528" s="3"/>
      <c r="F528" s="3"/>
      <c r="G528" s="3"/>
    </row>
    <row r="529" spans="1:7" x14ac:dyDescent="0.2">
      <c r="A529" s="3"/>
      <c r="B529" s="9"/>
      <c r="C529" s="9"/>
      <c r="D529" s="9"/>
      <c r="E529" s="9" t="s">
        <v>89</v>
      </c>
      <c r="F529" s="3"/>
      <c r="G529" s="3"/>
    </row>
    <row r="530" spans="1:7" x14ac:dyDescent="0.2">
      <c r="A530" s="86"/>
      <c r="B530" s="38" t="s">
        <v>1</v>
      </c>
      <c r="C530" s="40"/>
      <c r="D530" s="85" t="s">
        <v>90</v>
      </c>
      <c r="E530" s="85"/>
      <c r="F530" s="3"/>
      <c r="G530" s="3"/>
    </row>
    <row r="531" spans="1:7" x14ac:dyDescent="0.2">
      <c r="A531" s="87"/>
      <c r="B531" s="67" t="s">
        <v>8</v>
      </c>
      <c r="C531" s="67" t="s">
        <v>7</v>
      </c>
      <c r="D531" s="67" t="s">
        <v>92</v>
      </c>
      <c r="E531" s="67" t="s">
        <v>93</v>
      </c>
      <c r="F531" s="3"/>
      <c r="G531" s="3"/>
    </row>
    <row r="532" spans="1:7" x14ac:dyDescent="0.2">
      <c r="A532" s="87"/>
      <c r="B532" s="69"/>
      <c r="C532" s="69"/>
      <c r="D532" s="69"/>
      <c r="E532" s="69"/>
      <c r="F532" s="3"/>
      <c r="G532" s="3"/>
    </row>
    <row r="533" spans="1:7" x14ac:dyDescent="0.2">
      <c r="A533" s="86"/>
      <c r="B533" s="17">
        <v>1</v>
      </c>
      <c r="C533" s="17">
        <v>2</v>
      </c>
      <c r="D533" s="17">
        <v>3</v>
      </c>
      <c r="E533" s="17">
        <v>4</v>
      </c>
      <c r="F533" s="3"/>
      <c r="G533" s="3"/>
    </row>
    <row r="534" spans="1:7" x14ac:dyDescent="0.2">
      <c r="A534" s="1"/>
      <c r="B534" s="1"/>
      <c r="C534" s="1"/>
      <c r="D534" s="3"/>
      <c r="E534" s="3"/>
      <c r="F534" s="3"/>
      <c r="G534" s="3"/>
    </row>
    <row r="535" spans="1:7" x14ac:dyDescent="0.2">
      <c r="A535" s="27" t="s">
        <v>10</v>
      </c>
      <c r="B535" s="33">
        <v>17170</v>
      </c>
      <c r="C535" s="33">
        <v>25252</v>
      </c>
      <c r="D535" s="88">
        <f t="shared" ref="D535" si="32">C535/B535*100</f>
        <v>147.07047175305766</v>
      </c>
      <c r="E535" s="30">
        <f t="shared" ref="E535" si="33">C535-B535</f>
        <v>8082</v>
      </c>
      <c r="F535" s="2"/>
      <c r="G535" s="3"/>
    </row>
    <row r="536" spans="1:7" x14ac:dyDescent="0.2">
      <c r="A536" s="19"/>
      <c r="B536" s="20"/>
      <c r="C536" s="20"/>
      <c r="D536" s="89"/>
      <c r="E536" s="90"/>
      <c r="F536" s="3"/>
      <c r="G536" s="3"/>
    </row>
    <row r="537" spans="1:7" x14ac:dyDescent="0.2">
      <c r="A537" s="27" t="s">
        <v>20</v>
      </c>
      <c r="B537" s="33">
        <v>8020</v>
      </c>
      <c r="C537" s="33">
        <v>3750</v>
      </c>
      <c r="D537" s="88">
        <f t="shared" ref="D537:D542" si="34">C537/B537*100</f>
        <v>46.758104738154614</v>
      </c>
      <c r="E537" s="30">
        <f t="shared" ref="E537:E542" si="35">C537-B537</f>
        <v>-4270</v>
      </c>
      <c r="F537" s="2"/>
      <c r="G537" s="3"/>
    </row>
    <row r="538" spans="1:7" x14ac:dyDescent="0.2">
      <c r="A538" s="19" t="s">
        <v>25</v>
      </c>
      <c r="B538" s="20">
        <v>8020</v>
      </c>
      <c r="C538" s="20">
        <v>3750</v>
      </c>
      <c r="D538" s="89">
        <f t="shared" si="34"/>
        <v>46.758104738154614</v>
      </c>
      <c r="E538" s="90">
        <f t="shared" si="35"/>
        <v>-4270</v>
      </c>
      <c r="F538" s="3"/>
      <c r="G538" s="3"/>
    </row>
    <row r="539" spans="1:7" x14ac:dyDescent="0.2">
      <c r="A539" s="19"/>
      <c r="B539" s="20"/>
      <c r="C539" s="20"/>
      <c r="D539" s="89"/>
      <c r="E539" s="90"/>
      <c r="F539" s="3"/>
      <c r="G539" s="3"/>
    </row>
    <row r="540" spans="1:7" x14ac:dyDescent="0.2">
      <c r="A540" s="27" t="s">
        <v>67</v>
      </c>
      <c r="B540" s="33">
        <v>9150</v>
      </c>
      <c r="C540" s="33">
        <v>21502</v>
      </c>
      <c r="D540" s="88">
        <f t="shared" si="34"/>
        <v>234.99453551912569</v>
      </c>
      <c r="E540" s="30">
        <f t="shared" si="35"/>
        <v>12352</v>
      </c>
      <c r="F540" s="2"/>
      <c r="G540" s="3"/>
    </row>
    <row r="541" spans="1:7" x14ac:dyDescent="0.2">
      <c r="A541" s="19" t="s">
        <v>73</v>
      </c>
      <c r="B541" s="20">
        <v>4150</v>
      </c>
      <c r="C541" s="20">
        <v>4160</v>
      </c>
      <c r="D541" s="89">
        <f t="shared" si="34"/>
        <v>100.2409638554217</v>
      </c>
      <c r="E541" s="90">
        <f t="shared" si="35"/>
        <v>10</v>
      </c>
      <c r="F541" s="3"/>
      <c r="G541" s="3"/>
    </row>
    <row r="542" spans="1:7" x14ac:dyDescent="0.2">
      <c r="A542" s="19" t="s">
        <v>75</v>
      </c>
      <c r="B542" s="20">
        <v>5000</v>
      </c>
      <c r="C542" s="20">
        <v>17342</v>
      </c>
      <c r="D542" s="89">
        <f t="shared" si="34"/>
        <v>346.84</v>
      </c>
      <c r="E542" s="90">
        <f t="shared" si="35"/>
        <v>12342</v>
      </c>
      <c r="F542" s="3"/>
      <c r="G542" s="3"/>
    </row>
    <row r="543" spans="1:7" x14ac:dyDescent="0.2">
      <c r="A543" s="3"/>
      <c r="B543" s="9"/>
      <c r="C543" s="9"/>
      <c r="D543" s="3"/>
      <c r="E543" s="3"/>
      <c r="F543" s="3"/>
      <c r="G543" s="3"/>
    </row>
    <row r="544" spans="1:7" x14ac:dyDescent="0.2">
      <c r="A544" s="3"/>
      <c r="B544" s="9"/>
      <c r="C544" s="9"/>
      <c r="D544" s="3"/>
      <c r="E544" s="3"/>
      <c r="F544" s="3"/>
      <c r="G544" s="3"/>
    </row>
    <row r="545" spans="1:7" x14ac:dyDescent="0.2">
      <c r="A545" s="3"/>
      <c r="B545" s="9"/>
      <c r="C545" s="9"/>
      <c r="D545" s="3"/>
      <c r="E545" s="3"/>
      <c r="F545" s="3"/>
      <c r="G545" s="3"/>
    </row>
    <row r="546" spans="1:7" x14ac:dyDescent="0.2">
      <c r="A546" s="3"/>
      <c r="B546" s="9"/>
      <c r="C546" s="9"/>
      <c r="D546" s="3"/>
      <c r="E546" s="3"/>
      <c r="F546" s="3"/>
      <c r="G546" s="3"/>
    </row>
    <row r="547" spans="1:7" x14ac:dyDescent="0.2">
      <c r="A547" s="3"/>
      <c r="B547" s="9"/>
      <c r="C547" s="9"/>
      <c r="D547" s="3"/>
      <c r="E547" s="3"/>
      <c r="F547" s="3"/>
      <c r="G547" s="3"/>
    </row>
    <row r="548" spans="1:7" x14ac:dyDescent="0.2">
      <c r="A548" s="65" t="s">
        <v>194</v>
      </c>
      <c r="B548" s="78"/>
      <c r="C548" s="78"/>
      <c r="D548" s="78"/>
      <c r="E548" s="3"/>
      <c r="F548" s="3"/>
      <c r="G548" s="3"/>
    </row>
    <row r="549" spans="1:7" x14ac:dyDescent="0.2">
      <c r="A549" s="3"/>
      <c r="B549" s="9"/>
      <c r="C549" s="9"/>
      <c r="D549" s="9"/>
      <c r="E549" s="9" t="s">
        <v>89</v>
      </c>
      <c r="F549" s="3"/>
      <c r="G549" s="3"/>
    </row>
    <row r="550" spans="1:7" x14ac:dyDescent="0.2">
      <c r="A550" s="86"/>
      <c r="B550" s="38" t="s">
        <v>1</v>
      </c>
      <c r="C550" s="40"/>
      <c r="D550" s="85" t="s">
        <v>90</v>
      </c>
      <c r="E550" s="85"/>
      <c r="F550" s="3"/>
      <c r="G550" s="3"/>
    </row>
    <row r="551" spans="1:7" x14ac:dyDescent="0.2">
      <c r="A551" s="87"/>
      <c r="B551" s="67" t="s">
        <v>8</v>
      </c>
      <c r="C551" s="67" t="s">
        <v>7</v>
      </c>
      <c r="D551" s="67" t="s">
        <v>92</v>
      </c>
      <c r="E551" s="67" t="s">
        <v>93</v>
      </c>
      <c r="F551" s="3"/>
      <c r="G551" s="3"/>
    </row>
    <row r="552" spans="1:7" x14ac:dyDescent="0.2">
      <c r="A552" s="87"/>
      <c r="B552" s="69"/>
      <c r="C552" s="69"/>
      <c r="D552" s="69"/>
      <c r="E552" s="69"/>
      <c r="F552" s="3"/>
      <c r="G552" s="3"/>
    </row>
    <row r="553" spans="1:7" x14ac:dyDescent="0.2">
      <c r="A553" s="86"/>
      <c r="B553" s="17">
        <v>1</v>
      </c>
      <c r="C553" s="17">
        <v>2</v>
      </c>
      <c r="D553" s="17">
        <v>3</v>
      </c>
      <c r="E553" s="17">
        <v>4</v>
      </c>
      <c r="F553" s="3"/>
      <c r="G553" s="3"/>
    </row>
    <row r="554" spans="1:7" x14ac:dyDescent="0.2">
      <c r="A554" s="1"/>
      <c r="B554" s="1"/>
      <c r="C554" s="1"/>
      <c r="D554" s="3"/>
      <c r="E554" s="3"/>
      <c r="F554" s="3"/>
      <c r="G554" s="3"/>
    </row>
    <row r="555" spans="1:7" x14ac:dyDescent="0.2">
      <c r="A555" s="27" t="s">
        <v>10</v>
      </c>
      <c r="B555" s="28">
        <v>29505.5</v>
      </c>
      <c r="C555" s="28">
        <v>28177.4</v>
      </c>
      <c r="D555" s="88">
        <f t="shared" ref="D555" si="36">C555/B555*100</f>
        <v>95.498805307485043</v>
      </c>
      <c r="E555" s="30">
        <f t="shared" ref="E555" si="37">C555-B555</f>
        <v>-1328.0999999999985</v>
      </c>
      <c r="F555" s="2"/>
      <c r="G555" s="3"/>
    </row>
    <row r="556" spans="1:7" x14ac:dyDescent="0.2">
      <c r="A556" s="19"/>
      <c r="B556" s="20"/>
      <c r="C556" s="20"/>
      <c r="D556" s="89"/>
      <c r="E556" s="90"/>
      <c r="F556" s="3"/>
      <c r="G556" s="3"/>
    </row>
    <row r="557" spans="1:7" x14ac:dyDescent="0.2">
      <c r="A557" s="27" t="s">
        <v>12</v>
      </c>
      <c r="B557" s="33">
        <v>3257</v>
      </c>
      <c r="C557" s="33">
        <v>2064.3000000000002</v>
      </c>
      <c r="D557" s="88">
        <f t="shared" ref="D557:D593" si="38">C557/B557*100</f>
        <v>63.380411421553582</v>
      </c>
      <c r="E557" s="30">
        <f t="shared" ref="E557:E593" si="39">C557-B557</f>
        <v>-1192.6999999999998</v>
      </c>
      <c r="F557" s="2"/>
      <c r="G557" s="3"/>
    </row>
    <row r="558" spans="1:7" x14ac:dyDescent="0.2">
      <c r="A558" s="19" t="s">
        <v>14</v>
      </c>
      <c r="B558" s="20">
        <v>3157</v>
      </c>
      <c r="C558" s="20">
        <v>1915</v>
      </c>
      <c r="D558" s="89">
        <f t="shared" si="38"/>
        <v>60.658853341780173</v>
      </c>
      <c r="E558" s="90">
        <f t="shared" si="39"/>
        <v>-1242</v>
      </c>
      <c r="F558" s="3"/>
      <c r="G558" s="3"/>
    </row>
    <row r="559" spans="1:7" x14ac:dyDescent="0.2">
      <c r="A559" s="19" t="s">
        <v>18</v>
      </c>
      <c r="B559" s="20">
        <v>100</v>
      </c>
      <c r="C559" s="20">
        <v>149.30000000000001</v>
      </c>
      <c r="D559" s="89">
        <f t="shared" si="38"/>
        <v>149.30000000000001</v>
      </c>
      <c r="E559" s="90">
        <f t="shared" si="39"/>
        <v>49.300000000000011</v>
      </c>
      <c r="F559" s="3"/>
      <c r="G559" s="3"/>
    </row>
    <row r="560" spans="1:7" x14ac:dyDescent="0.2">
      <c r="A560" s="19"/>
      <c r="B560" s="20"/>
      <c r="C560" s="20"/>
      <c r="D560" s="89"/>
      <c r="E560" s="90"/>
      <c r="F560" s="3"/>
      <c r="G560" s="3"/>
    </row>
    <row r="561" spans="1:7" x14ac:dyDescent="0.2">
      <c r="A561" s="27" t="s">
        <v>20</v>
      </c>
      <c r="B561" s="33">
        <v>2210</v>
      </c>
      <c r="C561" s="33">
        <v>2411</v>
      </c>
      <c r="D561" s="88">
        <f t="shared" si="38"/>
        <v>109.09502262443438</v>
      </c>
      <c r="E561" s="30">
        <f t="shared" si="39"/>
        <v>201</v>
      </c>
      <c r="F561" s="2"/>
      <c r="G561" s="3"/>
    </row>
    <row r="562" spans="1:7" x14ac:dyDescent="0.2">
      <c r="A562" s="19" t="s">
        <v>27</v>
      </c>
      <c r="B562" s="20">
        <v>2120</v>
      </c>
      <c r="C562" s="20">
        <v>1620</v>
      </c>
      <c r="D562" s="89">
        <f t="shared" si="38"/>
        <v>76.415094339622641</v>
      </c>
      <c r="E562" s="90">
        <f t="shared" si="39"/>
        <v>-500</v>
      </c>
      <c r="F562" s="3"/>
      <c r="G562" s="3"/>
    </row>
    <row r="563" spans="1:7" x14ac:dyDescent="0.2">
      <c r="A563" s="19" t="s">
        <v>30</v>
      </c>
      <c r="B563" s="20" t="s">
        <v>11</v>
      </c>
      <c r="C563" s="20">
        <v>495</v>
      </c>
      <c r="D563" s="20" t="s">
        <v>11</v>
      </c>
      <c r="E563" s="90">
        <v>495</v>
      </c>
      <c r="F563" s="3"/>
      <c r="G563" s="3"/>
    </row>
    <row r="564" spans="1:7" x14ac:dyDescent="0.2">
      <c r="A564" s="19" t="s">
        <v>32</v>
      </c>
      <c r="B564" s="20">
        <v>90</v>
      </c>
      <c r="C564" s="20">
        <v>296</v>
      </c>
      <c r="D564" s="89">
        <f t="shared" si="38"/>
        <v>328.88888888888886</v>
      </c>
      <c r="E564" s="90">
        <f t="shared" si="39"/>
        <v>206</v>
      </c>
      <c r="F564" s="3"/>
      <c r="G564" s="3"/>
    </row>
    <row r="565" spans="1:7" x14ac:dyDescent="0.2">
      <c r="A565" s="19"/>
      <c r="B565" s="20"/>
      <c r="C565" s="20"/>
      <c r="D565" s="89"/>
      <c r="E565" s="90"/>
      <c r="F565" s="3"/>
      <c r="G565" s="3"/>
    </row>
    <row r="566" spans="1:7" x14ac:dyDescent="0.2">
      <c r="A566" s="27" t="s">
        <v>50</v>
      </c>
      <c r="B566" s="33">
        <v>5945</v>
      </c>
      <c r="C566" s="33">
        <v>5766</v>
      </c>
      <c r="D566" s="88">
        <f t="shared" si="38"/>
        <v>96.989066442388562</v>
      </c>
      <c r="E566" s="30">
        <f t="shared" si="39"/>
        <v>-179</v>
      </c>
      <c r="F566" s="2"/>
      <c r="G566" s="3"/>
    </row>
    <row r="567" spans="1:7" x14ac:dyDescent="0.2">
      <c r="A567" s="19" t="s">
        <v>52</v>
      </c>
      <c r="B567" s="20">
        <v>3010</v>
      </c>
      <c r="C567" s="20">
        <v>3871</v>
      </c>
      <c r="D567" s="89">
        <f t="shared" si="38"/>
        <v>128.6046511627907</v>
      </c>
      <c r="E567" s="90">
        <f t="shared" si="39"/>
        <v>861</v>
      </c>
      <c r="F567" s="3"/>
      <c r="G567" s="3"/>
    </row>
    <row r="568" spans="1:7" x14ac:dyDescent="0.2">
      <c r="A568" s="19" t="s">
        <v>54</v>
      </c>
      <c r="B568" s="20">
        <v>2585</v>
      </c>
      <c r="C568" s="20">
        <v>1545</v>
      </c>
      <c r="D568" s="89">
        <f t="shared" si="38"/>
        <v>59.767891682785304</v>
      </c>
      <c r="E568" s="90">
        <f t="shared" si="39"/>
        <v>-1040</v>
      </c>
      <c r="F568" s="3"/>
      <c r="G568" s="3"/>
    </row>
    <row r="569" spans="1:7" x14ac:dyDescent="0.2">
      <c r="A569" s="19" t="s">
        <v>55</v>
      </c>
      <c r="B569" s="20">
        <v>130</v>
      </c>
      <c r="C569" s="20"/>
      <c r="D569" s="89">
        <f t="shared" si="38"/>
        <v>0</v>
      </c>
      <c r="E569" s="90">
        <f t="shared" si="39"/>
        <v>-130</v>
      </c>
      <c r="F569" s="3"/>
      <c r="G569" s="3"/>
    </row>
    <row r="570" spans="1:7" x14ac:dyDescent="0.2">
      <c r="A570" s="19" t="s">
        <v>58</v>
      </c>
      <c r="B570" s="20">
        <v>350</v>
      </c>
      <c r="C570" s="20">
        <v>350</v>
      </c>
      <c r="D570" s="89">
        <f t="shared" si="38"/>
        <v>100</v>
      </c>
      <c r="E570" s="90">
        <f t="shared" si="39"/>
        <v>0</v>
      </c>
      <c r="F570" s="3"/>
      <c r="G570" s="3"/>
    </row>
    <row r="571" spans="1:7" x14ac:dyDescent="0.2">
      <c r="A571" s="19"/>
      <c r="B571" s="20"/>
      <c r="C571" s="20"/>
      <c r="D571" s="89"/>
      <c r="E571" s="90"/>
      <c r="F571" s="3"/>
      <c r="G571" s="3"/>
    </row>
    <row r="572" spans="1:7" x14ac:dyDescent="0.2">
      <c r="A572" s="27" t="s">
        <v>61</v>
      </c>
      <c r="B572" s="33">
        <v>5495</v>
      </c>
      <c r="C572" s="33">
        <v>5474</v>
      </c>
      <c r="D572" s="88">
        <f t="shared" si="38"/>
        <v>99.617834394904463</v>
      </c>
      <c r="E572" s="30">
        <f t="shared" si="39"/>
        <v>-21</v>
      </c>
      <c r="F572" s="2"/>
      <c r="G572" s="3"/>
    </row>
    <row r="573" spans="1:7" x14ac:dyDescent="0.2">
      <c r="A573" s="19" t="s">
        <v>62</v>
      </c>
      <c r="B573" s="20">
        <v>1711</v>
      </c>
      <c r="C573" s="20">
        <v>1680</v>
      </c>
      <c r="D573" s="89">
        <f t="shared" si="38"/>
        <v>98.188194038573926</v>
      </c>
      <c r="E573" s="90">
        <f t="shared" si="39"/>
        <v>-31</v>
      </c>
      <c r="F573" s="3"/>
      <c r="G573" s="3"/>
    </row>
    <row r="574" spans="1:7" x14ac:dyDescent="0.2">
      <c r="A574" s="19" t="s">
        <v>63</v>
      </c>
      <c r="B574" s="20">
        <v>728</v>
      </c>
      <c r="C574" s="20">
        <v>728</v>
      </c>
      <c r="D574" s="89">
        <f t="shared" si="38"/>
        <v>100</v>
      </c>
      <c r="E574" s="90">
        <f t="shared" si="39"/>
        <v>0</v>
      </c>
      <c r="F574" s="3"/>
      <c r="G574" s="3"/>
    </row>
    <row r="575" spans="1:7" x14ac:dyDescent="0.2">
      <c r="A575" s="19" t="s">
        <v>64</v>
      </c>
      <c r="B575" s="20">
        <v>2450</v>
      </c>
      <c r="C575" s="20">
        <v>2450</v>
      </c>
      <c r="D575" s="89">
        <f t="shared" si="38"/>
        <v>100</v>
      </c>
      <c r="E575" s="90">
        <f t="shared" si="39"/>
        <v>0</v>
      </c>
      <c r="F575" s="3"/>
      <c r="G575" s="3"/>
    </row>
    <row r="576" spans="1:7" x14ac:dyDescent="0.2">
      <c r="A576" s="19" t="s">
        <v>65</v>
      </c>
      <c r="B576" s="20">
        <v>456</v>
      </c>
      <c r="C576" s="20">
        <v>456</v>
      </c>
      <c r="D576" s="89">
        <f t="shared" si="38"/>
        <v>100</v>
      </c>
      <c r="E576" s="90">
        <f t="shared" si="39"/>
        <v>0</v>
      </c>
      <c r="F576" s="3"/>
      <c r="G576" s="3"/>
    </row>
    <row r="577" spans="1:7" x14ac:dyDescent="0.2">
      <c r="A577" s="19" t="s">
        <v>66</v>
      </c>
      <c r="B577" s="20">
        <v>150</v>
      </c>
      <c r="C577" s="20">
        <v>160</v>
      </c>
      <c r="D577" s="89">
        <f t="shared" si="38"/>
        <v>106.66666666666667</v>
      </c>
      <c r="E577" s="90">
        <f t="shared" si="39"/>
        <v>10</v>
      </c>
      <c r="F577" s="3"/>
      <c r="G577" s="3"/>
    </row>
    <row r="578" spans="1:7" x14ac:dyDescent="0.2">
      <c r="A578" s="19"/>
      <c r="B578" s="20"/>
      <c r="C578" s="20"/>
      <c r="D578" s="89"/>
      <c r="E578" s="90"/>
      <c r="F578" s="3"/>
      <c r="G578" s="3"/>
    </row>
    <row r="579" spans="1:7" x14ac:dyDescent="0.2">
      <c r="A579" s="27" t="s">
        <v>67</v>
      </c>
      <c r="B579" s="28">
        <v>11602.5</v>
      </c>
      <c r="C579" s="28">
        <v>10345.5</v>
      </c>
      <c r="D579" s="88">
        <f t="shared" si="38"/>
        <v>89.166127989657411</v>
      </c>
      <c r="E579" s="30">
        <f t="shared" si="39"/>
        <v>-1257</v>
      </c>
      <c r="F579" s="2"/>
      <c r="G579" s="3"/>
    </row>
    <row r="580" spans="1:7" x14ac:dyDescent="0.2">
      <c r="A580" s="19" t="s">
        <v>68</v>
      </c>
      <c r="B580" s="20">
        <v>1243</v>
      </c>
      <c r="C580" s="20">
        <v>1243</v>
      </c>
      <c r="D580" s="89">
        <f t="shared" si="38"/>
        <v>100</v>
      </c>
      <c r="E580" s="90">
        <f t="shared" si="39"/>
        <v>0</v>
      </c>
      <c r="F580" s="3"/>
      <c r="G580" s="3"/>
    </row>
    <row r="581" spans="1:7" x14ac:dyDescent="0.2">
      <c r="A581" s="19" t="s">
        <v>69</v>
      </c>
      <c r="B581" s="20">
        <v>35</v>
      </c>
      <c r="C581" s="20">
        <v>376</v>
      </c>
      <c r="D581" s="89">
        <f t="shared" si="38"/>
        <v>1074.2857142857142</v>
      </c>
      <c r="E581" s="90">
        <f t="shared" si="39"/>
        <v>341</v>
      </c>
      <c r="F581" s="3"/>
      <c r="G581" s="3"/>
    </row>
    <row r="582" spans="1:7" x14ac:dyDescent="0.2">
      <c r="A582" s="19" t="s">
        <v>71</v>
      </c>
      <c r="B582" s="20">
        <v>1950</v>
      </c>
      <c r="C582" s="20">
        <v>1950</v>
      </c>
      <c r="D582" s="89">
        <f t="shared" si="38"/>
        <v>100</v>
      </c>
      <c r="E582" s="90">
        <f t="shared" si="39"/>
        <v>0</v>
      </c>
      <c r="F582" s="3"/>
      <c r="G582" s="3"/>
    </row>
    <row r="583" spans="1:7" x14ac:dyDescent="0.2">
      <c r="A583" s="19" t="s">
        <v>73</v>
      </c>
      <c r="B583" s="20">
        <v>1960</v>
      </c>
      <c r="C583" s="20">
        <v>2040</v>
      </c>
      <c r="D583" s="89">
        <f t="shared" si="38"/>
        <v>104.08163265306123</v>
      </c>
      <c r="E583" s="90">
        <f t="shared" si="39"/>
        <v>80</v>
      </c>
      <c r="F583" s="3"/>
      <c r="G583" s="3"/>
    </row>
    <row r="584" spans="1:7" x14ac:dyDescent="0.2">
      <c r="A584" s="19" t="s">
        <v>74</v>
      </c>
      <c r="B584" s="20">
        <v>360</v>
      </c>
      <c r="C584" s="20">
        <v>360</v>
      </c>
      <c r="D584" s="89">
        <f t="shared" si="38"/>
        <v>100</v>
      </c>
      <c r="E584" s="90">
        <f t="shared" si="39"/>
        <v>0</v>
      </c>
      <c r="F584" s="3"/>
      <c r="G584" s="3"/>
    </row>
    <row r="585" spans="1:7" x14ac:dyDescent="0.2">
      <c r="A585" s="19" t="s">
        <v>75</v>
      </c>
      <c r="B585" s="22">
        <v>4809.5</v>
      </c>
      <c r="C585" s="22">
        <v>3067.5</v>
      </c>
      <c r="D585" s="89">
        <f t="shared" si="38"/>
        <v>63.780018712963923</v>
      </c>
      <c r="E585" s="90">
        <f t="shared" si="39"/>
        <v>-1742</v>
      </c>
      <c r="F585" s="3"/>
      <c r="G585" s="3"/>
    </row>
    <row r="586" spans="1:7" x14ac:dyDescent="0.2">
      <c r="A586" s="19" t="s">
        <v>76</v>
      </c>
      <c r="B586" s="20">
        <v>855</v>
      </c>
      <c r="C586" s="20">
        <v>1519</v>
      </c>
      <c r="D586" s="89">
        <f t="shared" si="38"/>
        <v>177.66081871345028</v>
      </c>
      <c r="E586" s="90">
        <f t="shared" si="39"/>
        <v>664</v>
      </c>
      <c r="F586" s="3"/>
      <c r="G586" s="3"/>
    </row>
    <row r="587" spans="1:7" x14ac:dyDescent="0.2">
      <c r="A587" s="19" t="s">
        <v>77</v>
      </c>
      <c r="B587" s="20">
        <v>350</v>
      </c>
      <c r="C587" s="20"/>
      <c r="D587" s="89">
        <f t="shared" si="38"/>
        <v>0</v>
      </c>
      <c r="E587" s="90">
        <f t="shared" si="39"/>
        <v>-350</v>
      </c>
      <c r="F587" s="3"/>
      <c r="G587" s="3"/>
    </row>
    <row r="588" spans="1:7" x14ac:dyDescent="0.2">
      <c r="A588" s="19" t="s">
        <v>78</v>
      </c>
      <c r="B588" s="20">
        <v>140</v>
      </c>
      <c r="C588" s="20">
        <v>150</v>
      </c>
      <c r="D588" s="89">
        <f t="shared" si="38"/>
        <v>107.14285714285714</v>
      </c>
      <c r="E588" s="90">
        <f t="shared" si="39"/>
        <v>10</v>
      </c>
      <c r="F588" s="3"/>
      <c r="G588" s="3"/>
    </row>
    <row r="589" spans="1:7" x14ac:dyDescent="0.2">
      <c r="A589" s="19" t="s">
        <v>79</v>
      </c>
      <c r="B589" s="20">
        <v>260</v>
      </c>
      <c r="C589" s="20" t="s">
        <v>11</v>
      </c>
      <c r="D589" s="20" t="s">
        <v>11</v>
      </c>
      <c r="E589" s="90">
        <v>-260</v>
      </c>
      <c r="F589" s="3"/>
      <c r="G589" s="3"/>
    </row>
    <row r="590" spans="1:7" x14ac:dyDescent="0.2">
      <c r="A590" s="19"/>
      <c r="B590" s="20"/>
      <c r="C590" s="20"/>
      <c r="D590" s="89"/>
      <c r="E590" s="90"/>
      <c r="F590" s="3"/>
      <c r="G590" s="3"/>
    </row>
    <row r="591" spans="1:7" x14ac:dyDescent="0.2">
      <c r="A591" s="27" t="s">
        <v>80</v>
      </c>
      <c r="B591" s="33">
        <v>880</v>
      </c>
      <c r="C591" s="33">
        <v>795</v>
      </c>
      <c r="D591" s="88">
        <f t="shared" si="38"/>
        <v>90.340909090909093</v>
      </c>
      <c r="E591" s="30">
        <f t="shared" si="39"/>
        <v>-85</v>
      </c>
      <c r="F591" s="2"/>
      <c r="G591" s="3"/>
    </row>
    <row r="592" spans="1:7" x14ac:dyDescent="0.2">
      <c r="A592" s="19"/>
      <c r="B592" s="20"/>
      <c r="C592" s="20"/>
      <c r="D592" s="89"/>
      <c r="E592" s="90"/>
      <c r="F592" s="3"/>
      <c r="G592" s="3"/>
    </row>
    <row r="593" spans="1:7" x14ac:dyDescent="0.2">
      <c r="A593" s="27" t="s">
        <v>81</v>
      </c>
      <c r="B593" s="33">
        <v>116</v>
      </c>
      <c r="C593" s="33">
        <v>1321.6</v>
      </c>
      <c r="D593" s="88">
        <f t="shared" si="38"/>
        <v>1139.3103448275861</v>
      </c>
      <c r="E593" s="30">
        <f t="shared" si="39"/>
        <v>1205.5999999999999</v>
      </c>
      <c r="F593" s="2"/>
      <c r="G593" s="3"/>
    </row>
    <row r="594" spans="1:7" x14ac:dyDescent="0.2">
      <c r="A594" s="3"/>
      <c r="B594" s="9"/>
      <c r="C594" s="9"/>
      <c r="D594" s="3"/>
      <c r="E594" s="3"/>
      <c r="F594" s="3"/>
      <c r="G594" s="3"/>
    </row>
    <row r="595" spans="1:7" x14ac:dyDescent="0.2">
      <c r="A595" s="3"/>
      <c r="B595" s="9"/>
      <c r="C595" s="9"/>
      <c r="D595" s="3"/>
      <c r="E595" s="3"/>
      <c r="F595" s="3"/>
      <c r="G595" s="3"/>
    </row>
    <row r="596" spans="1:7" x14ac:dyDescent="0.2">
      <c r="A596" s="65" t="s">
        <v>195</v>
      </c>
      <c r="B596" s="78"/>
      <c r="C596" s="78"/>
      <c r="D596" s="78"/>
      <c r="E596" s="3"/>
      <c r="F596" s="3"/>
      <c r="G596" s="3"/>
    </row>
    <row r="597" spans="1:7" x14ac:dyDescent="0.2">
      <c r="A597" s="3"/>
      <c r="B597" s="9"/>
      <c r="C597" s="9"/>
      <c r="D597" s="9"/>
      <c r="E597" s="9" t="s">
        <v>89</v>
      </c>
      <c r="F597" s="3"/>
      <c r="G597" s="3"/>
    </row>
    <row r="598" spans="1:7" x14ac:dyDescent="0.2">
      <c r="A598" s="86"/>
      <c r="B598" s="38" t="s">
        <v>1</v>
      </c>
      <c r="C598" s="40"/>
      <c r="D598" s="85" t="s">
        <v>90</v>
      </c>
      <c r="E598" s="85"/>
      <c r="F598" s="3"/>
      <c r="G598" s="3"/>
    </row>
    <row r="599" spans="1:7" x14ac:dyDescent="0.2">
      <c r="A599" s="87"/>
      <c r="B599" s="67" t="s">
        <v>8</v>
      </c>
      <c r="C599" s="67" t="s">
        <v>7</v>
      </c>
      <c r="D599" s="67" t="s">
        <v>92</v>
      </c>
      <c r="E599" s="67" t="s">
        <v>93</v>
      </c>
      <c r="F599" s="3"/>
      <c r="G599" s="3"/>
    </row>
    <row r="600" spans="1:7" x14ac:dyDescent="0.2">
      <c r="A600" s="87"/>
      <c r="B600" s="69"/>
      <c r="C600" s="69"/>
      <c r="D600" s="69"/>
      <c r="E600" s="69"/>
      <c r="F600" s="3"/>
      <c r="G600" s="3"/>
    </row>
    <row r="601" spans="1:7" x14ac:dyDescent="0.2">
      <c r="A601" s="86"/>
      <c r="B601" s="17">
        <v>1</v>
      </c>
      <c r="C601" s="17">
        <v>2</v>
      </c>
      <c r="D601" s="17">
        <v>3</v>
      </c>
      <c r="E601" s="17">
        <v>4</v>
      </c>
      <c r="F601" s="3"/>
      <c r="G601" s="3"/>
    </row>
    <row r="602" spans="1:7" x14ac:dyDescent="0.2">
      <c r="A602" s="92"/>
      <c r="B602" s="92"/>
      <c r="C602" s="92"/>
      <c r="D602" s="92"/>
      <c r="E602" s="92"/>
      <c r="F602" s="3"/>
      <c r="G602" s="3"/>
    </row>
    <row r="603" spans="1:7" x14ac:dyDescent="0.2">
      <c r="A603" s="27" t="s">
        <v>10</v>
      </c>
      <c r="B603" s="33">
        <v>16909</v>
      </c>
      <c r="C603" s="33">
        <v>20967</v>
      </c>
      <c r="D603" s="88">
        <f t="shared" ref="D603" si="40">C603/B603*100</f>
        <v>123.99905375835354</v>
      </c>
      <c r="E603" s="30">
        <f t="shared" ref="E603" si="41">C603-B603</f>
        <v>4058</v>
      </c>
      <c r="F603" s="2"/>
      <c r="G603" s="3"/>
    </row>
    <row r="604" spans="1:7" x14ac:dyDescent="0.2">
      <c r="A604" s="19"/>
      <c r="B604" s="20"/>
      <c r="C604" s="20"/>
      <c r="D604" s="89"/>
      <c r="E604" s="90"/>
      <c r="F604" s="3"/>
      <c r="G604" s="3"/>
    </row>
    <row r="605" spans="1:7" x14ac:dyDescent="0.2">
      <c r="A605" s="27" t="s">
        <v>12</v>
      </c>
      <c r="B605" s="33">
        <v>600</v>
      </c>
      <c r="C605" s="33"/>
      <c r="D605" s="88">
        <f t="shared" ref="D605:D627" si="42">C605/B605*100</f>
        <v>0</v>
      </c>
      <c r="E605" s="30">
        <f t="shared" ref="E605:E627" si="43">C605-B605</f>
        <v>-600</v>
      </c>
      <c r="F605" s="2"/>
      <c r="G605" s="3"/>
    </row>
    <row r="606" spans="1:7" x14ac:dyDescent="0.2">
      <c r="A606" s="19" t="s">
        <v>14</v>
      </c>
      <c r="B606" s="20">
        <v>600</v>
      </c>
      <c r="C606" s="20"/>
      <c r="D606" s="89">
        <f t="shared" si="42"/>
        <v>0</v>
      </c>
      <c r="E606" s="90">
        <f t="shared" si="43"/>
        <v>-600</v>
      </c>
      <c r="F606" s="3"/>
      <c r="G606" s="3"/>
    </row>
    <row r="607" spans="1:7" x14ac:dyDescent="0.2">
      <c r="A607" s="19"/>
      <c r="B607" s="20"/>
      <c r="C607" s="20"/>
      <c r="D607" s="89"/>
      <c r="E607" s="90"/>
      <c r="F607" s="3"/>
      <c r="G607" s="3"/>
    </row>
    <row r="608" spans="1:7" x14ac:dyDescent="0.2">
      <c r="A608" s="27" t="s">
        <v>20</v>
      </c>
      <c r="B608" s="20" t="s">
        <v>11</v>
      </c>
      <c r="C608" s="33">
        <v>540</v>
      </c>
      <c r="D608" s="20" t="s">
        <v>11</v>
      </c>
      <c r="E608" s="30">
        <v>540</v>
      </c>
      <c r="F608" s="2"/>
      <c r="G608" s="3"/>
    </row>
    <row r="609" spans="1:7" x14ac:dyDescent="0.2">
      <c r="A609" s="19" t="s">
        <v>32</v>
      </c>
      <c r="B609" s="20" t="s">
        <v>11</v>
      </c>
      <c r="C609" s="20">
        <v>540</v>
      </c>
      <c r="D609" s="20" t="s">
        <v>11</v>
      </c>
      <c r="E609" s="90">
        <v>540</v>
      </c>
      <c r="F609" s="3"/>
      <c r="G609" s="3"/>
    </row>
    <row r="610" spans="1:7" x14ac:dyDescent="0.2">
      <c r="A610" s="19"/>
      <c r="B610" s="20"/>
      <c r="C610" s="20"/>
      <c r="D610" s="89"/>
      <c r="E610" s="90"/>
      <c r="F610" s="3"/>
      <c r="G610" s="3"/>
    </row>
    <row r="611" spans="1:7" x14ac:dyDescent="0.2">
      <c r="A611" s="27" t="s">
        <v>50</v>
      </c>
      <c r="B611" s="33">
        <v>150</v>
      </c>
      <c r="C611" s="33">
        <v>4390</v>
      </c>
      <c r="D611" s="88">
        <f t="shared" si="42"/>
        <v>2926.6666666666665</v>
      </c>
      <c r="E611" s="30">
        <f t="shared" si="43"/>
        <v>4240</v>
      </c>
      <c r="F611" s="2"/>
      <c r="G611" s="3"/>
    </row>
    <row r="612" spans="1:7" x14ac:dyDescent="0.2">
      <c r="A612" s="19" t="s">
        <v>52</v>
      </c>
      <c r="B612" s="20">
        <v>150</v>
      </c>
      <c r="C612" s="20">
        <v>150</v>
      </c>
      <c r="D612" s="89">
        <f t="shared" si="42"/>
        <v>100</v>
      </c>
      <c r="E612" s="90">
        <f t="shared" si="43"/>
        <v>0</v>
      </c>
      <c r="F612" s="3"/>
      <c r="G612" s="3"/>
    </row>
    <row r="613" spans="1:7" x14ac:dyDescent="0.2">
      <c r="A613" s="19" t="s">
        <v>54</v>
      </c>
      <c r="B613" s="20" t="s">
        <v>11</v>
      </c>
      <c r="C613" s="20">
        <v>4240</v>
      </c>
      <c r="D613" s="20" t="s">
        <v>11</v>
      </c>
      <c r="E613" s="90">
        <v>4240</v>
      </c>
      <c r="F613" s="3"/>
      <c r="G613" s="3"/>
    </row>
    <row r="614" spans="1:7" x14ac:dyDescent="0.2">
      <c r="A614" s="19"/>
      <c r="B614" s="20"/>
      <c r="C614" s="20"/>
      <c r="D614" s="89"/>
      <c r="E614" s="90"/>
      <c r="F614" s="3"/>
      <c r="G614" s="3"/>
    </row>
    <row r="615" spans="1:7" x14ac:dyDescent="0.2">
      <c r="A615" s="27" t="s">
        <v>61</v>
      </c>
      <c r="B615" s="33">
        <v>2029</v>
      </c>
      <c r="C615" s="33">
        <v>2047</v>
      </c>
      <c r="D615" s="88">
        <f t="shared" si="42"/>
        <v>100.88713652045342</v>
      </c>
      <c r="E615" s="30">
        <f t="shared" si="43"/>
        <v>18</v>
      </c>
      <c r="F615" s="2"/>
      <c r="G615" s="3"/>
    </row>
    <row r="616" spans="1:7" x14ac:dyDescent="0.2">
      <c r="A616" s="19" t="s">
        <v>63</v>
      </c>
      <c r="B616" s="20">
        <v>364</v>
      </c>
      <c r="C616" s="20">
        <v>179</v>
      </c>
      <c r="D616" s="89">
        <f t="shared" si="42"/>
        <v>49.175824175824175</v>
      </c>
      <c r="E616" s="90">
        <f t="shared" si="43"/>
        <v>-185</v>
      </c>
      <c r="F616" s="3"/>
      <c r="G616" s="3"/>
    </row>
    <row r="617" spans="1:7" x14ac:dyDescent="0.2">
      <c r="A617" s="19" t="s">
        <v>64</v>
      </c>
      <c r="B617" s="20">
        <v>1665</v>
      </c>
      <c r="C617" s="20">
        <v>1868</v>
      </c>
      <c r="D617" s="89">
        <f t="shared" si="42"/>
        <v>112.19219219219218</v>
      </c>
      <c r="E617" s="90">
        <f t="shared" si="43"/>
        <v>203</v>
      </c>
      <c r="F617" s="3"/>
      <c r="G617" s="3"/>
    </row>
    <row r="618" spans="1:7" x14ac:dyDescent="0.2">
      <c r="A618" s="19"/>
      <c r="B618" s="20"/>
      <c r="C618" s="20"/>
      <c r="D618" s="89"/>
      <c r="E618" s="90"/>
      <c r="F618" s="3"/>
      <c r="G618" s="3"/>
    </row>
    <row r="619" spans="1:7" x14ac:dyDescent="0.2">
      <c r="A619" s="27" t="s">
        <v>67</v>
      </c>
      <c r="B619" s="33">
        <v>14130</v>
      </c>
      <c r="C619" s="33">
        <v>13750</v>
      </c>
      <c r="D619" s="88">
        <f t="shared" si="42"/>
        <v>97.310686482660998</v>
      </c>
      <c r="E619" s="30">
        <f t="shared" si="43"/>
        <v>-380</v>
      </c>
      <c r="F619" s="2"/>
      <c r="G619" s="3"/>
    </row>
    <row r="620" spans="1:7" x14ac:dyDescent="0.2">
      <c r="A620" s="19" t="s">
        <v>68</v>
      </c>
      <c r="B620" s="20">
        <v>340</v>
      </c>
      <c r="C620" s="20">
        <v>180</v>
      </c>
      <c r="D620" s="89">
        <f t="shared" si="42"/>
        <v>52.941176470588239</v>
      </c>
      <c r="E620" s="90">
        <f t="shared" si="43"/>
        <v>-160</v>
      </c>
      <c r="F620" s="3"/>
      <c r="G620" s="3"/>
    </row>
    <row r="621" spans="1:7" x14ac:dyDescent="0.2">
      <c r="A621" s="19" t="s">
        <v>69</v>
      </c>
      <c r="B621" s="20" t="s">
        <v>11</v>
      </c>
      <c r="C621" s="20">
        <v>7200</v>
      </c>
      <c r="D621" s="20" t="s">
        <v>11</v>
      </c>
      <c r="E621" s="90">
        <v>7200</v>
      </c>
      <c r="F621" s="3"/>
      <c r="G621" s="3"/>
    </row>
    <row r="622" spans="1:7" x14ac:dyDescent="0.2">
      <c r="A622" s="19" t="s">
        <v>71</v>
      </c>
      <c r="B622" s="20">
        <v>8500</v>
      </c>
      <c r="C622" s="20">
        <v>1700</v>
      </c>
      <c r="D622" s="89">
        <f t="shared" si="42"/>
        <v>20</v>
      </c>
      <c r="E622" s="90">
        <f t="shared" si="43"/>
        <v>-6800</v>
      </c>
      <c r="F622" s="3"/>
      <c r="G622" s="3"/>
    </row>
    <row r="623" spans="1:7" x14ac:dyDescent="0.2">
      <c r="A623" s="19" t="s">
        <v>73</v>
      </c>
      <c r="B623" s="20">
        <v>1270</v>
      </c>
      <c r="C623" s="20">
        <v>1500</v>
      </c>
      <c r="D623" s="89">
        <f t="shared" si="42"/>
        <v>118.11023622047243</v>
      </c>
      <c r="E623" s="90">
        <f t="shared" si="43"/>
        <v>230</v>
      </c>
      <c r="F623" s="3"/>
      <c r="G623" s="3"/>
    </row>
    <row r="624" spans="1:7" x14ac:dyDescent="0.2">
      <c r="A624" s="19" t="s">
        <v>74</v>
      </c>
      <c r="B624" s="20">
        <v>200</v>
      </c>
      <c r="C624" s="20">
        <v>200</v>
      </c>
      <c r="D624" s="89">
        <f t="shared" si="42"/>
        <v>100</v>
      </c>
      <c r="E624" s="90">
        <f t="shared" si="43"/>
        <v>0</v>
      </c>
      <c r="F624" s="3"/>
      <c r="G624" s="3"/>
    </row>
    <row r="625" spans="1:7" x14ac:dyDescent="0.2">
      <c r="A625" s="19" t="s">
        <v>75</v>
      </c>
      <c r="B625" s="20" t="s">
        <v>11</v>
      </c>
      <c r="C625" s="20">
        <v>1000</v>
      </c>
      <c r="D625" s="20" t="s">
        <v>11</v>
      </c>
      <c r="E625" s="90">
        <v>1000</v>
      </c>
      <c r="F625" s="3"/>
      <c r="G625" s="3"/>
    </row>
    <row r="626" spans="1:7" x14ac:dyDescent="0.2">
      <c r="A626" s="19" t="s">
        <v>76</v>
      </c>
      <c r="B626" s="20">
        <v>3710</v>
      </c>
      <c r="C626" s="20">
        <v>2170</v>
      </c>
      <c r="D626" s="89">
        <f t="shared" si="42"/>
        <v>58.490566037735846</v>
      </c>
      <c r="E626" s="90">
        <f t="shared" si="43"/>
        <v>-1540</v>
      </c>
      <c r="F626" s="3"/>
      <c r="G626" s="3"/>
    </row>
    <row r="627" spans="1:7" x14ac:dyDescent="0.2">
      <c r="A627" s="19" t="s">
        <v>77</v>
      </c>
      <c r="B627" s="20">
        <v>310</v>
      </c>
      <c r="C627" s="20"/>
      <c r="D627" s="89">
        <f t="shared" si="42"/>
        <v>0</v>
      </c>
      <c r="E627" s="90">
        <f t="shared" si="43"/>
        <v>-310</v>
      </c>
      <c r="F627" s="3"/>
      <c r="G627" s="3"/>
    </row>
    <row r="628" spans="1:7" x14ac:dyDescent="0.2">
      <c r="A628" s="19"/>
      <c r="B628" s="20"/>
      <c r="C628" s="20"/>
      <c r="D628" s="89"/>
      <c r="E628" s="90"/>
      <c r="F628" s="3"/>
      <c r="G628" s="3"/>
    </row>
    <row r="629" spans="1:7" x14ac:dyDescent="0.2">
      <c r="A629" s="27" t="s">
        <v>80</v>
      </c>
      <c r="B629" s="20" t="s">
        <v>11</v>
      </c>
      <c r="C629" s="33">
        <v>160</v>
      </c>
      <c r="D629" s="20" t="s">
        <v>11</v>
      </c>
      <c r="E629" s="30">
        <v>160</v>
      </c>
      <c r="F629" s="2"/>
      <c r="G629" s="3"/>
    </row>
    <row r="630" spans="1:7" x14ac:dyDescent="0.2">
      <c r="A630" s="19"/>
      <c r="B630" s="20"/>
      <c r="C630" s="20"/>
      <c r="D630" s="89"/>
      <c r="E630" s="90"/>
      <c r="F630" s="3"/>
      <c r="G630" s="3"/>
    </row>
    <row r="631" spans="1:7" x14ac:dyDescent="0.2">
      <c r="A631" s="27" t="s">
        <v>81</v>
      </c>
      <c r="B631" s="20" t="s">
        <v>11</v>
      </c>
      <c r="C631" s="33">
        <v>80</v>
      </c>
      <c r="D631" s="20" t="s">
        <v>11</v>
      </c>
      <c r="E631" s="30">
        <v>80</v>
      </c>
      <c r="F631" s="2"/>
      <c r="G631" s="3"/>
    </row>
    <row r="632" spans="1:7" x14ac:dyDescent="0.2">
      <c r="A632" s="3"/>
      <c r="B632" s="9"/>
      <c r="C632" s="9"/>
      <c r="D632" s="3"/>
      <c r="E632" s="3"/>
      <c r="F632" s="3"/>
      <c r="G632" s="3"/>
    </row>
    <row r="633" spans="1:7" x14ac:dyDescent="0.2">
      <c r="A633" s="3"/>
      <c r="B633" s="9"/>
      <c r="C633" s="9"/>
      <c r="D633" s="3"/>
      <c r="E633" s="3"/>
      <c r="F633" s="3"/>
      <c r="G633" s="3"/>
    </row>
    <row r="634" spans="1:7" x14ac:dyDescent="0.2">
      <c r="A634" s="65" t="s">
        <v>196</v>
      </c>
      <c r="B634" s="78"/>
      <c r="C634" s="78"/>
      <c r="D634" s="78"/>
      <c r="E634" s="3"/>
      <c r="F634" s="3"/>
      <c r="G634" s="3"/>
    </row>
    <row r="635" spans="1:7" x14ac:dyDescent="0.2">
      <c r="A635" s="3"/>
      <c r="B635" s="9"/>
      <c r="C635" s="9"/>
      <c r="D635" s="9"/>
      <c r="E635" s="9" t="s">
        <v>89</v>
      </c>
      <c r="F635" s="3"/>
      <c r="G635" s="3"/>
    </row>
    <row r="636" spans="1:7" x14ac:dyDescent="0.2">
      <c r="A636" s="86"/>
      <c r="B636" s="38" t="s">
        <v>1</v>
      </c>
      <c r="C636" s="40"/>
      <c r="D636" s="85" t="s">
        <v>90</v>
      </c>
      <c r="E636" s="85"/>
      <c r="F636" s="3"/>
      <c r="G636" s="3"/>
    </row>
    <row r="637" spans="1:7" x14ac:dyDescent="0.2">
      <c r="A637" s="87"/>
      <c r="B637" s="67" t="s">
        <v>8</v>
      </c>
      <c r="C637" s="67" t="s">
        <v>7</v>
      </c>
      <c r="D637" s="67" t="s">
        <v>92</v>
      </c>
      <c r="E637" s="67" t="s">
        <v>93</v>
      </c>
      <c r="F637" s="3"/>
      <c r="G637" s="3"/>
    </row>
    <row r="638" spans="1:7" x14ac:dyDescent="0.2">
      <c r="A638" s="87"/>
      <c r="B638" s="69"/>
      <c r="C638" s="69"/>
      <c r="D638" s="69"/>
      <c r="E638" s="69"/>
      <c r="F638" s="3"/>
      <c r="G638" s="3"/>
    </row>
    <row r="639" spans="1:7" x14ac:dyDescent="0.2">
      <c r="A639" s="86"/>
      <c r="B639" s="17">
        <v>1</v>
      </c>
      <c r="C639" s="17">
        <v>2</v>
      </c>
      <c r="D639" s="17">
        <v>3</v>
      </c>
      <c r="E639" s="17">
        <v>4</v>
      </c>
      <c r="F639" s="3"/>
      <c r="G639" s="3"/>
    </row>
    <row r="640" spans="1:7" x14ac:dyDescent="0.2">
      <c r="A640" s="92"/>
      <c r="B640" s="92"/>
      <c r="C640" s="92"/>
      <c r="D640" s="92"/>
      <c r="E640" s="92"/>
      <c r="F640" s="3"/>
      <c r="G640" s="3"/>
    </row>
    <row r="641" spans="1:7" x14ac:dyDescent="0.2">
      <c r="A641" s="27" t="s">
        <v>10</v>
      </c>
      <c r="B641" s="28">
        <v>65049.9</v>
      </c>
      <c r="C641" s="28">
        <v>86678.74</v>
      </c>
      <c r="D641" s="88">
        <f t="shared" ref="D641" si="44">C641/B641*100</f>
        <v>133.24961298941275</v>
      </c>
      <c r="E641" s="30">
        <f t="shared" ref="E641" si="45">C641-B641</f>
        <v>21628.840000000004</v>
      </c>
      <c r="F641" s="2"/>
      <c r="G641" s="3"/>
    </row>
    <row r="642" spans="1:7" x14ac:dyDescent="0.2">
      <c r="A642" s="19"/>
      <c r="B642" s="22"/>
      <c r="C642" s="22"/>
      <c r="D642" s="89"/>
      <c r="E642" s="90"/>
      <c r="F642" s="3"/>
      <c r="G642" s="3"/>
    </row>
    <row r="643" spans="1:7" x14ac:dyDescent="0.2">
      <c r="A643" s="27" t="s">
        <v>12</v>
      </c>
      <c r="B643" s="28">
        <v>3042</v>
      </c>
      <c r="C643" s="28">
        <v>4120.7</v>
      </c>
      <c r="D643" s="88">
        <f t="shared" ref="D643:D694" si="46">C643/B643*100</f>
        <v>135.46022353714662</v>
      </c>
      <c r="E643" s="30">
        <f t="shared" ref="E643:E694" si="47">C643-B643</f>
        <v>1078.6999999999998</v>
      </c>
      <c r="F643" s="2"/>
      <c r="G643" s="3"/>
    </row>
    <row r="644" spans="1:7" x14ac:dyDescent="0.2">
      <c r="A644" s="19" t="s">
        <v>13</v>
      </c>
      <c r="B644" s="20">
        <v>140</v>
      </c>
      <c r="C644" s="20"/>
      <c r="D644" s="89">
        <f t="shared" si="46"/>
        <v>0</v>
      </c>
      <c r="E644" s="90">
        <f t="shared" si="47"/>
        <v>-140</v>
      </c>
      <c r="F644" s="3"/>
      <c r="G644" s="3"/>
    </row>
    <row r="645" spans="1:7" x14ac:dyDescent="0.2">
      <c r="A645" s="19" t="s">
        <v>14</v>
      </c>
      <c r="B645" s="20">
        <v>2393</v>
      </c>
      <c r="C645" s="20">
        <v>3195</v>
      </c>
      <c r="D645" s="89">
        <f t="shared" si="46"/>
        <v>133.51441704972837</v>
      </c>
      <c r="E645" s="90">
        <f t="shared" si="47"/>
        <v>802</v>
      </c>
      <c r="F645" s="3"/>
      <c r="G645" s="3"/>
    </row>
    <row r="646" spans="1:7" x14ac:dyDescent="0.2">
      <c r="A646" s="19" t="s">
        <v>17</v>
      </c>
      <c r="B646" s="20"/>
      <c r="C646" s="20">
        <v>150</v>
      </c>
      <c r="D646" s="89">
        <v>0</v>
      </c>
      <c r="E646" s="90">
        <f t="shared" si="47"/>
        <v>150</v>
      </c>
      <c r="F646" s="3"/>
      <c r="G646" s="3"/>
    </row>
    <row r="647" spans="1:7" x14ac:dyDescent="0.2">
      <c r="A647" s="19" t="s">
        <v>18</v>
      </c>
      <c r="B647" s="20">
        <v>504</v>
      </c>
      <c r="C647" s="20">
        <v>760.7</v>
      </c>
      <c r="D647" s="89">
        <f t="shared" si="46"/>
        <v>150.9325396825397</v>
      </c>
      <c r="E647" s="90">
        <f t="shared" si="47"/>
        <v>256.70000000000005</v>
      </c>
      <c r="F647" s="3"/>
      <c r="G647" s="3"/>
    </row>
    <row r="648" spans="1:7" x14ac:dyDescent="0.2">
      <c r="A648" s="19" t="s">
        <v>19</v>
      </c>
      <c r="B648" s="20">
        <v>5</v>
      </c>
      <c r="C648" s="20">
        <v>15</v>
      </c>
      <c r="D648" s="89">
        <f t="shared" si="46"/>
        <v>300</v>
      </c>
      <c r="E648" s="90">
        <f t="shared" si="47"/>
        <v>10</v>
      </c>
      <c r="F648" s="3"/>
      <c r="G648" s="3"/>
    </row>
    <row r="649" spans="1:7" x14ac:dyDescent="0.2">
      <c r="A649" s="19"/>
      <c r="B649" s="20"/>
      <c r="C649" s="20"/>
      <c r="D649" s="89"/>
      <c r="E649" s="90"/>
      <c r="F649" s="3"/>
      <c r="G649" s="3"/>
    </row>
    <row r="650" spans="1:7" x14ac:dyDescent="0.2">
      <c r="A650" s="27" t="s">
        <v>20</v>
      </c>
      <c r="B650" s="33">
        <v>1049</v>
      </c>
      <c r="C650" s="33">
        <v>15103</v>
      </c>
      <c r="D650" s="88">
        <f t="shared" si="46"/>
        <v>1439.7521448999048</v>
      </c>
      <c r="E650" s="30">
        <f t="shared" si="47"/>
        <v>14054</v>
      </c>
      <c r="F650" s="2"/>
      <c r="G650" s="3"/>
    </row>
    <row r="651" spans="1:7" x14ac:dyDescent="0.2">
      <c r="A651" s="19" t="s">
        <v>21</v>
      </c>
      <c r="B651" s="20">
        <v>149</v>
      </c>
      <c r="C651" s="20">
        <v>149</v>
      </c>
      <c r="D651" s="89">
        <f t="shared" si="46"/>
        <v>100</v>
      </c>
      <c r="E651" s="90">
        <f t="shared" si="47"/>
        <v>0</v>
      </c>
      <c r="F651" s="3"/>
      <c r="G651" s="3"/>
    </row>
    <row r="652" spans="1:7" x14ac:dyDescent="0.2">
      <c r="A652" s="19" t="s">
        <v>22</v>
      </c>
      <c r="B652" s="20">
        <v>149</v>
      </c>
      <c r="C652" s="20">
        <v>149</v>
      </c>
      <c r="D652" s="89">
        <f t="shared" si="46"/>
        <v>100</v>
      </c>
      <c r="E652" s="90">
        <f t="shared" si="47"/>
        <v>0</v>
      </c>
      <c r="F652" s="3"/>
      <c r="G652" s="3"/>
    </row>
    <row r="653" spans="1:7" x14ac:dyDescent="0.2">
      <c r="A653" s="19" t="s">
        <v>23</v>
      </c>
      <c r="B653" s="20" t="s">
        <v>11</v>
      </c>
      <c r="C653" s="20">
        <v>9000</v>
      </c>
      <c r="D653" s="20" t="s">
        <v>11</v>
      </c>
      <c r="E653" s="90">
        <v>9000</v>
      </c>
      <c r="F653" s="3"/>
      <c r="G653" s="3"/>
    </row>
    <row r="654" spans="1:7" x14ac:dyDescent="0.2">
      <c r="A654" s="19" t="s">
        <v>24</v>
      </c>
      <c r="B654" s="20" t="s">
        <v>11</v>
      </c>
      <c r="C654" s="20">
        <v>1874</v>
      </c>
      <c r="D654" s="20" t="s">
        <v>11</v>
      </c>
      <c r="E654" s="90">
        <v>1874</v>
      </c>
      <c r="F654" s="3"/>
      <c r="G654" s="3"/>
    </row>
    <row r="655" spans="1:7" x14ac:dyDescent="0.2">
      <c r="A655" s="19" t="s">
        <v>27</v>
      </c>
      <c r="B655" s="20" t="s">
        <v>11</v>
      </c>
      <c r="C655" s="20">
        <v>3680</v>
      </c>
      <c r="D655" s="20" t="s">
        <v>11</v>
      </c>
      <c r="E655" s="90">
        <v>3930</v>
      </c>
      <c r="F655" s="3"/>
      <c r="G655" s="3"/>
    </row>
    <row r="656" spans="1:7" x14ac:dyDescent="0.2">
      <c r="A656" s="19" t="s">
        <v>32</v>
      </c>
      <c r="B656" s="20">
        <v>840</v>
      </c>
      <c r="C656" s="20">
        <v>325</v>
      </c>
      <c r="D656" s="89">
        <f t="shared" si="46"/>
        <v>38.69047619047619</v>
      </c>
      <c r="E656" s="90">
        <f t="shared" si="47"/>
        <v>-515</v>
      </c>
      <c r="F656" s="3"/>
      <c r="G656" s="3"/>
    </row>
    <row r="657" spans="1:7" x14ac:dyDescent="0.2">
      <c r="A657" s="19" t="s">
        <v>34</v>
      </c>
      <c r="B657" s="20">
        <v>60</v>
      </c>
      <c r="C657" s="20">
        <v>75</v>
      </c>
      <c r="D657" s="89">
        <f t="shared" si="46"/>
        <v>125</v>
      </c>
      <c r="E657" s="90">
        <f t="shared" si="47"/>
        <v>15</v>
      </c>
      <c r="F657" s="3"/>
      <c r="G657" s="3"/>
    </row>
    <row r="658" spans="1:7" x14ac:dyDescent="0.2">
      <c r="A658" s="19"/>
      <c r="B658" s="20"/>
      <c r="C658" s="20"/>
      <c r="D658" s="89"/>
      <c r="E658" s="90"/>
      <c r="F658" s="3"/>
      <c r="G658" s="3"/>
    </row>
    <row r="659" spans="1:7" x14ac:dyDescent="0.2">
      <c r="A659" s="27" t="s">
        <v>36</v>
      </c>
      <c r="B659" s="33">
        <v>3449</v>
      </c>
      <c r="C659" s="33">
        <v>346</v>
      </c>
      <c r="D659" s="88">
        <f t="shared" si="46"/>
        <v>10.031893302406495</v>
      </c>
      <c r="E659" s="30">
        <f t="shared" si="47"/>
        <v>-3103</v>
      </c>
      <c r="F659" s="2"/>
      <c r="G659" s="3"/>
    </row>
    <row r="660" spans="1:7" x14ac:dyDescent="0.2">
      <c r="A660" s="19" t="s">
        <v>37</v>
      </c>
      <c r="B660" s="20">
        <v>3143</v>
      </c>
      <c r="C660" s="20" t="s">
        <v>11</v>
      </c>
      <c r="D660" s="20" t="s">
        <v>11</v>
      </c>
      <c r="E660" s="90">
        <v>-3143</v>
      </c>
      <c r="F660" s="3"/>
      <c r="G660" s="3"/>
    </row>
    <row r="661" spans="1:7" x14ac:dyDescent="0.2">
      <c r="A661" s="19" t="s">
        <v>41</v>
      </c>
      <c r="B661" s="20">
        <v>306</v>
      </c>
      <c r="C661" s="20">
        <v>346</v>
      </c>
      <c r="D661" s="89">
        <f t="shared" si="46"/>
        <v>113.0718954248366</v>
      </c>
      <c r="E661" s="90">
        <f t="shared" si="47"/>
        <v>40</v>
      </c>
      <c r="F661" s="3"/>
      <c r="G661" s="3"/>
    </row>
    <row r="662" spans="1:7" x14ac:dyDescent="0.2">
      <c r="A662" s="19"/>
      <c r="B662" s="20"/>
      <c r="C662" s="20"/>
      <c r="D662" s="89"/>
      <c r="E662" s="90"/>
      <c r="F662" s="3"/>
      <c r="G662" s="3"/>
    </row>
    <row r="663" spans="1:7" x14ac:dyDescent="0.2">
      <c r="A663" s="27" t="s">
        <v>45</v>
      </c>
      <c r="B663" s="28">
        <v>166.7</v>
      </c>
      <c r="C663" s="33">
        <v>173</v>
      </c>
      <c r="D663" s="88">
        <f t="shared" si="46"/>
        <v>103.77924415116976</v>
      </c>
      <c r="E663" s="30">
        <f t="shared" si="47"/>
        <v>6.3000000000000114</v>
      </c>
      <c r="F663" s="2"/>
      <c r="G663" s="3"/>
    </row>
    <row r="664" spans="1:7" x14ac:dyDescent="0.2">
      <c r="A664" s="19" t="s">
        <v>46</v>
      </c>
      <c r="B664" s="22">
        <v>166.7</v>
      </c>
      <c r="C664" s="20">
        <v>173</v>
      </c>
      <c r="D664" s="89">
        <f t="shared" si="46"/>
        <v>103.77924415116976</v>
      </c>
      <c r="E664" s="90">
        <f t="shared" si="47"/>
        <v>6.3000000000000114</v>
      </c>
      <c r="F664" s="3"/>
      <c r="G664" s="3"/>
    </row>
    <row r="665" spans="1:7" x14ac:dyDescent="0.2">
      <c r="A665" s="19"/>
      <c r="B665" s="20"/>
      <c r="C665" s="20"/>
      <c r="D665" s="89"/>
      <c r="E665" s="90"/>
      <c r="F665" s="3"/>
      <c r="G665" s="3"/>
    </row>
    <row r="666" spans="1:7" x14ac:dyDescent="0.2">
      <c r="A666" s="27" t="s">
        <v>50</v>
      </c>
      <c r="B666" s="33">
        <v>23125</v>
      </c>
      <c r="C666" s="33">
        <v>32161</v>
      </c>
      <c r="D666" s="88">
        <f t="shared" si="46"/>
        <v>139.0745945945946</v>
      </c>
      <c r="E666" s="30">
        <f t="shared" si="47"/>
        <v>9036</v>
      </c>
      <c r="F666" s="2"/>
      <c r="G666" s="3"/>
    </row>
    <row r="667" spans="1:7" x14ac:dyDescent="0.2">
      <c r="A667" s="19" t="s">
        <v>51</v>
      </c>
      <c r="B667" s="20">
        <v>240</v>
      </c>
      <c r="C667" s="20">
        <v>240</v>
      </c>
      <c r="D667" s="89">
        <f t="shared" si="46"/>
        <v>100</v>
      </c>
      <c r="E667" s="90">
        <f t="shared" si="47"/>
        <v>0</v>
      </c>
      <c r="F667" s="3"/>
      <c r="G667" s="3"/>
    </row>
    <row r="668" spans="1:7" x14ac:dyDescent="0.2">
      <c r="A668" s="19" t="s">
        <v>52</v>
      </c>
      <c r="B668" s="20">
        <v>6987</v>
      </c>
      <c r="C668" s="20">
        <v>10030</v>
      </c>
      <c r="D668" s="89">
        <f t="shared" si="46"/>
        <v>143.55231143552311</v>
      </c>
      <c r="E668" s="90">
        <f t="shared" si="47"/>
        <v>3043</v>
      </c>
      <c r="F668" s="3"/>
      <c r="G668" s="3"/>
    </row>
    <row r="669" spans="1:7" x14ac:dyDescent="0.2">
      <c r="A669" s="19" t="s">
        <v>53</v>
      </c>
      <c r="B669" s="20">
        <v>399</v>
      </c>
      <c r="C669" s="20">
        <v>399</v>
      </c>
      <c r="D669" s="89">
        <f t="shared" si="46"/>
        <v>100</v>
      </c>
      <c r="E669" s="90">
        <f t="shared" si="47"/>
        <v>0</v>
      </c>
      <c r="F669" s="3"/>
      <c r="G669" s="3"/>
    </row>
    <row r="670" spans="1:7" x14ac:dyDescent="0.2">
      <c r="A670" s="19" t="s">
        <v>54</v>
      </c>
      <c r="B670" s="20">
        <v>12444</v>
      </c>
      <c r="C670" s="20">
        <v>14349</v>
      </c>
      <c r="D670" s="89">
        <f t="shared" si="46"/>
        <v>115.30858244937319</v>
      </c>
      <c r="E670" s="90">
        <f t="shared" si="47"/>
        <v>1905</v>
      </c>
      <c r="F670" s="3"/>
      <c r="G670" s="3"/>
    </row>
    <row r="671" spans="1:7" x14ac:dyDescent="0.2">
      <c r="A671" s="19" t="s">
        <v>55</v>
      </c>
      <c r="B671" s="20">
        <v>2750</v>
      </c>
      <c r="C671" s="20">
        <v>3812</v>
      </c>
      <c r="D671" s="89">
        <f t="shared" si="46"/>
        <v>138.61818181818182</v>
      </c>
      <c r="E671" s="90">
        <f t="shared" si="47"/>
        <v>1062</v>
      </c>
      <c r="F671" s="3"/>
      <c r="G671" s="3"/>
    </row>
    <row r="672" spans="1:7" x14ac:dyDescent="0.2">
      <c r="A672" s="19" t="s">
        <v>56</v>
      </c>
      <c r="B672" s="20">
        <v>3055</v>
      </c>
      <c r="C672" s="20">
        <v>7143</v>
      </c>
      <c r="D672" s="89">
        <f t="shared" si="46"/>
        <v>233.81342062193124</v>
      </c>
      <c r="E672" s="90">
        <f t="shared" si="47"/>
        <v>4088</v>
      </c>
      <c r="F672" s="3"/>
      <c r="G672" s="3"/>
    </row>
    <row r="673" spans="1:7" x14ac:dyDescent="0.2">
      <c r="A673" s="19" t="s">
        <v>57</v>
      </c>
      <c r="B673" s="20">
        <v>205</v>
      </c>
      <c r="C673" s="20">
        <v>205</v>
      </c>
      <c r="D673" s="89">
        <f t="shared" si="46"/>
        <v>100</v>
      </c>
      <c r="E673" s="90">
        <f t="shared" si="47"/>
        <v>0</v>
      </c>
      <c r="F673" s="3"/>
      <c r="G673" s="3"/>
    </row>
    <row r="674" spans="1:7" x14ac:dyDescent="0.2">
      <c r="A674" s="19"/>
      <c r="B674" s="20"/>
      <c r="C674" s="20"/>
      <c r="D674" s="89"/>
      <c r="E674" s="90"/>
      <c r="F674" s="3"/>
      <c r="G674" s="3"/>
    </row>
    <row r="675" spans="1:7" x14ac:dyDescent="0.2">
      <c r="A675" s="27" t="s">
        <v>61</v>
      </c>
      <c r="B675" s="28">
        <v>6780.7</v>
      </c>
      <c r="C675" s="28">
        <v>6291.62</v>
      </c>
      <c r="D675" s="88">
        <f t="shared" si="46"/>
        <v>92.787175365375248</v>
      </c>
      <c r="E675" s="30">
        <f t="shared" si="47"/>
        <v>-489.07999999999993</v>
      </c>
      <c r="F675" s="2"/>
      <c r="G675" s="3"/>
    </row>
    <row r="676" spans="1:7" x14ac:dyDescent="0.2">
      <c r="A676" s="19" t="s">
        <v>62</v>
      </c>
      <c r="B676" s="22">
        <v>1016.2</v>
      </c>
      <c r="C676" s="22">
        <v>1038.6199999999999</v>
      </c>
      <c r="D676" s="89">
        <f t="shared" si="46"/>
        <v>102.20625861050974</v>
      </c>
      <c r="E676" s="90">
        <f t="shared" si="47"/>
        <v>22.419999999999845</v>
      </c>
      <c r="F676" s="3"/>
      <c r="G676" s="3"/>
    </row>
    <row r="677" spans="1:7" x14ac:dyDescent="0.2">
      <c r="A677" s="19" t="s">
        <v>63</v>
      </c>
      <c r="B677" s="20">
        <v>668</v>
      </c>
      <c r="C677" s="20">
        <v>662</v>
      </c>
      <c r="D677" s="89">
        <f t="shared" si="46"/>
        <v>99.101796407185631</v>
      </c>
      <c r="E677" s="90">
        <f t="shared" si="47"/>
        <v>-6</v>
      </c>
      <c r="F677" s="3"/>
      <c r="G677" s="3"/>
    </row>
    <row r="678" spans="1:7" x14ac:dyDescent="0.2">
      <c r="A678" s="19" t="s">
        <v>64</v>
      </c>
      <c r="B678" s="20">
        <v>3442</v>
      </c>
      <c r="C678" s="20">
        <v>2936</v>
      </c>
      <c r="D678" s="89">
        <f t="shared" si="46"/>
        <v>85.299244625217895</v>
      </c>
      <c r="E678" s="90">
        <f t="shared" si="47"/>
        <v>-506</v>
      </c>
      <c r="F678" s="3"/>
      <c r="G678" s="3"/>
    </row>
    <row r="679" spans="1:7" x14ac:dyDescent="0.2">
      <c r="A679" s="19" t="s">
        <v>65</v>
      </c>
      <c r="B679" s="20">
        <v>1178</v>
      </c>
      <c r="C679" s="20">
        <v>1178</v>
      </c>
      <c r="D679" s="89">
        <f t="shared" si="46"/>
        <v>100</v>
      </c>
      <c r="E679" s="90">
        <f t="shared" si="47"/>
        <v>0</v>
      </c>
      <c r="F679" s="3"/>
      <c r="G679" s="3"/>
    </row>
    <row r="680" spans="1:7" x14ac:dyDescent="0.2">
      <c r="A680" s="19" t="s">
        <v>66</v>
      </c>
      <c r="B680" s="22">
        <v>476.5</v>
      </c>
      <c r="C680" s="20">
        <v>477</v>
      </c>
      <c r="D680" s="89">
        <f t="shared" si="46"/>
        <v>100.10493179433368</v>
      </c>
      <c r="E680" s="90">
        <f t="shared" si="47"/>
        <v>0.5</v>
      </c>
      <c r="F680" s="3"/>
      <c r="G680" s="3"/>
    </row>
    <row r="681" spans="1:7" x14ac:dyDescent="0.2">
      <c r="A681" s="19"/>
      <c r="B681" s="20"/>
      <c r="C681" s="20"/>
      <c r="D681" s="89"/>
      <c r="E681" s="90"/>
      <c r="F681" s="3"/>
      <c r="G681" s="3"/>
    </row>
    <row r="682" spans="1:7" x14ac:dyDescent="0.2">
      <c r="A682" s="27" t="s">
        <v>67</v>
      </c>
      <c r="B682" s="28">
        <v>19124.2</v>
      </c>
      <c r="C682" s="28">
        <v>23495.42</v>
      </c>
      <c r="D682" s="88">
        <f t="shared" si="46"/>
        <v>122.85700839773688</v>
      </c>
      <c r="E682" s="30">
        <f t="shared" si="47"/>
        <v>4371.2199999999975</v>
      </c>
      <c r="F682" s="2"/>
      <c r="G682" s="3"/>
    </row>
    <row r="683" spans="1:7" x14ac:dyDescent="0.2">
      <c r="A683" s="19" t="s">
        <v>68</v>
      </c>
      <c r="B683" s="20">
        <v>1071</v>
      </c>
      <c r="C683" s="20">
        <v>849</v>
      </c>
      <c r="D683" s="89">
        <f t="shared" si="46"/>
        <v>79.271708683473392</v>
      </c>
      <c r="E683" s="90">
        <f t="shared" si="47"/>
        <v>-222</v>
      </c>
      <c r="F683" s="3"/>
      <c r="G683" s="3"/>
    </row>
    <row r="684" spans="1:7" x14ac:dyDescent="0.2">
      <c r="A684" s="19" t="s">
        <v>69</v>
      </c>
      <c r="B684" s="20">
        <v>833</v>
      </c>
      <c r="C684" s="20">
        <v>755</v>
      </c>
      <c r="D684" s="89">
        <f t="shared" si="46"/>
        <v>90.636254501800721</v>
      </c>
      <c r="E684" s="90">
        <f t="shared" si="47"/>
        <v>-78</v>
      </c>
      <c r="F684" s="3"/>
      <c r="G684" s="3"/>
    </row>
    <row r="685" spans="1:7" x14ac:dyDescent="0.2">
      <c r="A685" s="19" t="s">
        <v>73</v>
      </c>
      <c r="B685" s="20">
        <v>9100</v>
      </c>
      <c r="C685" s="20">
        <v>328</v>
      </c>
      <c r="D685" s="89">
        <f t="shared" si="46"/>
        <v>3.604395604395604</v>
      </c>
      <c r="E685" s="90">
        <f t="shared" si="47"/>
        <v>-8772</v>
      </c>
      <c r="F685" s="3"/>
      <c r="G685" s="3"/>
    </row>
    <row r="686" spans="1:7" x14ac:dyDescent="0.2">
      <c r="A686" s="19" t="s">
        <v>74</v>
      </c>
      <c r="B686" s="20">
        <v>380</v>
      </c>
      <c r="C686" s="20">
        <v>9595</v>
      </c>
      <c r="D686" s="89">
        <f t="shared" si="46"/>
        <v>2525</v>
      </c>
      <c r="E686" s="90">
        <f t="shared" si="47"/>
        <v>9215</v>
      </c>
      <c r="F686" s="3"/>
      <c r="G686" s="3"/>
    </row>
    <row r="687" spans="1:7" x14ac:dyDescent="0.2">
      <c r="A687" s="19" t="s">
        <v>75</v>
      </c>
      <c r="B687" s="20">
        <v>3456</v>
      </c>
      <c r="C687" s="20">
        <v>380</v>
      </c>
      <c r="D687" s="89">
        <f t="shared" si="46"/>
        <v>10.99537037037037</v>
      </c>
      <c r="E687" s="90">
        <f t="shared" si="47"/>
        <v>-3076</v>
      </c>
      <c r="F687" s="3"/>
      <c r="G687" s="3"/>
    </row>
    <row r="688" spans="1:7" x14ac:dyDescent="0.2">
      <c r="A688" s="19" t="s">
        <v>76</v>
      </c>
      <c r="B688" s="22">
        <v>2664.2</v>
      </c>
      <c r="C688" s="20">
        <v>3885</v>
      </c>
      <c r="D688" s="89">
        <f t="shared" si="46"/>
        <v>145.82238570677879</v>
      </c>
      <c r="E688" s="90">
        <f t="shared" si="47"/>
        <v>1220.8000000000002</v>
      </c>
      <c r="F688" s="3"/>
      <c r="G688" s="3"/>
    </row>
    <row r="689" spans="1:7" x14ac:dyDescent="0.2">
      <c r="A689" s="19" t="s">
        <v>77</v>
      </c>
      <c r="B689" s="20">
        <v>960</v>
      </c>
      <c r="C689" s="22">
        <v>7903.42</v>
      </c>
      <c r="D689" s="89">
        <f t="shared" si="46"/>
        <v>823.27291666666667</v>
      </c>
      <c r="E689" s="90">
        <f t="shared" si="47"/>
        <v>6943.42</v>
      </c>
      <c r="F689" s="3"/>
      <c r="G689" s="3"/>
    </row>
    <row r="690" spans="1:7" x14ac:dyDescent="0.2">
      <c r="A690" s="19" t="s">
        <v>79</v>
      </c>
      <c r="B690" s="20">
        <v>1040</v>
      </c>
      <c r="C690" s="20">
        <v>180</v>
      </c>
      <c r="D690" s="20" t="s">
        <v>11</v>
      </c>
      <c r="E690" s="90">
        <v>-1040</v>
      </c>
      <c r="F690" s="3"/>
      <c r="G690" s="3"/>
    </row>
    <row r="691" spans="1:7" x14ac:dyDescent="0.2">
      <c r="A691" s="19"/>
      <c r="B691" s="20"/>
      <c r="C691" s="20"/>
      <c r="D691" s="89"/>
      <c r="E691" s="90"/>
      <c r="F691" s="3"/>
      <c r="G691" s="3"/>
    </row>
    <row r="692" spans="1:7" x14ac:dyDescent="0.2">
      <c r="A692" s="27" t="s">
        <v>80</v>
      </c>
      <c r="B692" s="33">
        <v>8220</v>
      </c>
      <c r="C692" s="33">
        <v>4115</v>
      </c>
      <c r="D692" s="88">
        <f t="shared" si="46"/>
        <v>50.060827250608277</v>
      </c>
      <c r="E692" s="30">
        <f t="shared" si="47"/>
        <v>-4105</v>
      </c>
      <c r="F692" s="2"/>
      <c r="G692" s="3"/>
    </row>
    <row r="693" spans="1:7" x14ac:dyDescent="0.2">
      <c r="A693" s="19"/>
      <c r="B693" s="20"/>
      <c r="C693" s="20"/>
      <c r="D693" s="89"/>
      <c r="E693" s="90"/>
      <c r="F693" s="3"/>
      <c r="G693" s="3"/>
    </row>
    <row r="694" spans="1:7" x14ac:dyDescent="0.2">
      <c r="A694" s="27" t="s">
        <v>81</v>
      </c>
      <c r="B694" s="28">
        <v>93.3</v>
      </c>
      <c r="C694" s="33">
        <v>123</v>
      </c>
      <c r="D694" s="88">
        <f t="shared" si="46"/>
        <v>131.83279742765274</v>
      </c>
      <c r="E694" s="30">
        <f t="shared" si="47"/>
        <v>29.700000000000003</v>
      </c>
      <c r="F694" s="2"/>
      <c r="G694" s="3"/>
    </row>
    <row r="695" spans="1:7" x14ac:dyDescent="0.2">
      <c r="A695" s="3"/>
      <c r="B695" s="9"/>
      <c r="C695" s="9"/>
      <c r="D695" s="3"/>
      <c r="E695" s="3"/>
      <c r="F695" s="3"/>
      <c r="G695" s="3"/>
    </row>
    <row r="696" spans="1:7" ht="11.25" customHeight="1" x14ac:dyDescent="0.2">
      <c r="A696" s="3"/>
      <c r="B696" s="9"/>
      <c r="C696" s="9"/>
      <c r="D696" s="3"/>
      <c r="E696" s="3"/>
      <c r="F696" s="3"/>
      <c r="G696" s="3"/>
    </row>
    <row r="697" spans="1:7" x14ac:dyDescent="0.2">
      <c r="A697" s="3"/>
      <c r="B697" s="9"/>
      <c r="C697" s="9"/>
      <c r="D697" s="3"/>
      <c r="E697" s="3"/>
      <c r="F697" s="3"/>
      <c r="G697" s="3"/>
    </row>
    <row r="698" spans="1:7" x14ac:dyDescent="0.2">
      <c r="A698" s="3"/>
      <c r="B698" s="9"/>
      <c r="C698" s="9"/>
      <c r="D698" s="3"/>
      <c r="E698" s="3"/>
      <c r="F698" s="3"/>
      <c r="G698" s="3"/>
    </row>
    <row r="699" spans="1:7" x14ac:dyDescent="0.2">
      <c r="A699" s="65" t="s">
        <v>197</v>
      </c>
      <c r="B699" s="78"/>
      <c r="C699" s="78"/>
      <c r="D699" s="78"/>
      <c r="E699" s="3"/>
      <c r="F699" s="3"/>
      <c r="G699" s="3"/>
    </row>
    <row r="700" spans="1:7" x14ac:dyDescent="0.2">
      <c r="A700" s="3"/>
      <c r="B700" s="9"/>
      <c r="C700" s="9"/>
      <c r="D700" s="9"/>
      <c r="E700" s="9" t="s">
        <v>89</v>
      </c>
      <c r="F700" s="3"/>
      <c r="G700" s="3"/>
    </row>
    <row r="701" spans="1:7" x14ac:dyDescent="0.2">
      <c r="A701" s="86"/>
      <c r="B701" s="38" t="s">
        <v>1</v>
      </c>
      <c r="C701" s="40"/>
      <c r="D701" s="85" t="s">
        <v>90</v>
      </c>
      <c r="E701" s="85"/>
      <c r="F701" s="3"/>
      <c r="G701" s="3"/>
    </row>
    <row r="702" spans="1:7" x14ac:dyDescent="0.2">
      <c r="A702" s="87"/>
      <c r="B702" s="67" t="s">
        <v>8</v>
      </c>
      <c r="C702" s="67" t="s">
        <v>7</v>
      </c>
      <c r="D702" s="67" t="s">
        <v>92</v>
      </c>
      <c r="E702" s="67" t="s">
        <v>93</v>
      </c>
      <c r="F702" s="3"/>
      <c r="G702" s="3"/>
    </row>
    <row r="703" spans="1:7" x14ac:dyDescent="0.2">
      <c r="A703" s="87"/>
      <c r="B703" s="69"/>
      <c r="C703" s="69"/>
      <c r="D703" s="69"/>
      <c r="E703" s="69"/>
      <c r="F703" s="3"/>
      <c r="G703" s="3"/>
    </row>
    <row r="704" spans="1:7" x14ac:dyDescent="0.2">
      <c r="A704" s="86"/>
      <c r="B704" s="17">
        <v>1</v>
      </c>
      <c r="C704" s="17">
        <v>2</v>
      </c>
      <c r="D704" s="17">
        <v>3</v>
      </c>
      <c r="E704" s="17">
        <v>4</v>
      </c>
      <c r="F704" s="3"/>
      <c r="G704" s="3"/>
    </row>
    <row r="705" spans="1:7" x14ac:dyDescent="0.2">
      <c r="A705" s="92"/>
      <c r="B705" s="92"/>
      <c r="C705" s="92"/>
      <c r="D705" s="92"/>
      <c r="E705" s="92"/>
      <c r="F705" s="3"/>
      <c r="G705" s="3"/>
    </row>
    <row r="706" spans="1:7" x14ac:dyDescent="0.2">
      <c r="A706" s="27" t="s">
        <v>10</v>
      </c>
      <c r="B706" s="33">
        <v>90</v>
      </c>
      <c r="C706" s="33">
        <v>200</v>
      </c>
      <c r="D706" s="88">
        <f t="shared" ref="D706" si="48">C706/B706*100</f>
        <v>222.22222222222223</v>
      </c>
      <c r="E706" s="30">
        <f t="shared" ref="E706" si="49">C706-B706</f>
        <v>110</v>
      </c>
      <c r="F706" s="2"/>
      <c r="G706" s="3"/>
    </row>
    <row r="707" spans="1:7" x14ac:dyDescent="0.2">
      <c r="A707" s="19"/>
      <c r="B707" s="20"/>
      <c r="C707" s="20"/>
      <c r="D707" s="89"/>
      <c r="E707" s="90"/>
      <c r="F707" s="3"/>
      <c r="G707" s="3"/>
    </row>
    <row r="708" spans="1:7" x14ac:dyDescent="0.2">
      <c r="A708" s="27" t="s">
        <v>50</v>
      </c>
      <c r="B708" s="33">
        <v>90</v>
      </c>
      <c r="C708" s="33">
        <v>200</v>
      </c>
      <c r="D708" s="88">
        <f t="shared" ref="D708:D709" si="50">C708/B708*100</f>
        <v>222.22222222222223</v>
      </c>
      <c r="E708" s="30">
        <f t="shared" ref="E708:E709" si="51">C708-B708</f>
        <v>110</v>
      </c>
      <c r="F708" s="2"/>
      <c r="G708" s="3"/>
    </row>
    <row r="709" spans="1:7" x14ac:dyDescent="0.2">
      <c r="A709" s="19" t="s">
        <v>54</v>
      </c>
      <c r="B709" s="20">
        <v>90</v>
      </c>
      <c r="C709" s="20">
        <v>200</v>
      </c>
      <c r="D709" s="89">
        <f t="shared" si="50"/>
        <v>222.22222222222223</v>
      </c>
      <c r="E709" s="90">
        <f t="shared" si="51"/>
        <v>110</v>
      </c>
      <c r="F709" s="3"/>
      <c r="G709" s="3"/>
    </row>
    <row r="710" spans="1:7" x14ac:dyDescent="0.2">
      <c r="A710" s="3"/>
      <c r="B710" s="9"/>
      <c r="C710" s="9"/>
      <c r="D710" s="3"/>
      <c r="E710" s="3"/>
      <c r="F710" s="3"/>
      <c r="G710" s="3"/>
    </row>
    <row r="711" spans="1:7" x14ac:dyDescent="0.2">
      <c r="A711" s="3"/>
      <c r="B711" s="9"/>
      <c r="C711" s="9"/>
      <c r="D711" s="3"/>
      <c r="E711" s="3"/>
      <c r="F711" s="3"/>
      <c r="G711" s="3"/>
    </row>
    <row r="712" spans="1:7" x14ac:dyDescent="0.2">
      <c r="A712" s="65" t="s">
        <v>198</v>
      </c>
      <c r="B712" s="78"/>
      <c r="C712" s="78"/>
      <c r="D712" s="78"/>
      <c r="E712" s="3"/>
      <c r="F712" s="3"/>
      <c r="G712" s="3"/>
    </row>
    <row r="713" spans="1:7" x14ac:dyDescent="0.2">
      <c r="A713" s="3"/>
      <c r="B713" s="9"/>
      <c r="C713" s="9"/>
      <c r="D713" s="9"/>
      <c r="E713" s="9" t="s">
        <v>89</v>
      </c>
      <c r="F713" s="3"/>
      <c r="G713" s="3"/>
    </row>
    <row r="714" spans="1:7" x14ac:dyDescent="0.2">
      <c r="A714" s="86"/>
      <c r="B714" s="38" t="s">
        <v>1</v>
      </c>
      <c r="C714" s="40"/>
      <c r="D714" s="85" t="s">
        <v>90</v>
      </c>
      <c r="E714" s="85"/>
      <c r="F714" s="3"/>
      <c r="G714" s="3"/>
    </row>
    <row r="715" spans="1:7" x14ac:dyDescent="0.2">
      <c r="A715" s="87"/>
      <c r="B715" s="67" t="s">
        <v>8</v>
      </c>
      <c r="C715" s="67" t="s">
        <v>7</v>
      </c>
      <c r="D715" s="67" t="s">
        <v>92</v>
      </c>
      <c r="E715" s="67" t="s">
        <v>93</v>
      </c>
      <c r="F715" s="3"/>
      <c r="G715" s="3"/>
    </row>
    <row r="716" spans="1:7" x14ac:dyDescent="0.2">
      <c r="A716" s="87"/>
      <c r="B716" s="69"/>
      <c r="C716" s="69"/>
      <c r="D716" s="69"/>
      <c r="E716" s="69"/>
      <c r="F716" s="3"/>
      <c r="G716" s="3"/>
    </row>
    <row r="717" spans="1:7" x14ac:dyDescent="0.2">
      <c r="A717" s="86"/>
      <c r="B717" s="17">
        <v>1</v>
      </c>
      <c r="C717" s="17">
        <v>2</v>
      </c>
      <c r="D717" s="17">
        <v>3</v>
      </c>
      <c r="E717" s="17">
        <v>4</v>
      </c>
      <c r="F717" s="3"/>
      <c r="G717" s="3"/>
    </row>
    <row r="718" spans="1:7" x14ac:dyDescent="0.2">
      <c r="A718" s="92"/>
      <c r="B718" s="92"/>
      <c r="C718" s="92"/>
      <c r="D718" s="92"/>
      <c r="E718" s="92"/>
      <c r="F718" s="3"/>
      <c r="G718" s="3"/>
    </row>
    <row r="719" spans="1:7" x14ac:dyDescent="0.2">
      <c r="A719" s="27" t="s">
        <v>10</v>
      </c>
      <c r="B719" s="28">
        <v>161513.9</v>
      </c>
      <c r="C719" s="28">
        <v>137921</v>
      </c>
      <c r="D719" s="88">
        <f t="shared" ref="D719:D770" si="52">C719/B719*100</f>
        <v>85.39265041584656</v>
      </c>
      <c r="E719" s="30">
        <f t="shared" ref="E719:E770" si="53">C719-B719</f>
        <v>-23592.899999999994</v>
      </c>
      <c r="F719" s="2"/>
      <c r="G719" s="3"/>
    </row>
    <row r="720" spans="1:7" x14ac:dyDescent="0.2">
      <c r="A720" s="27"/>
      <c r="B720" s="28"/>
      <c r="C720" s="28"/>
      <c r="D720" s="88"/>
      <c r="E720" s="30"/>
      <c r="F720" s="2"/>
      <c r="G720" s="3"/>
    </row>
    <row r="721" spans="1:7" x14ac:dyDescent="0.2">
      <c r="A721" s="27" t="s">
        <v>12</v>
      </c>
      <c r="B721" s="28">
        <v>7515</v>
      </c>
      <c r="C721" s="28">
        <v>8893.2000000000007</v>
      </c>
      <c r="D721" s="88">
        <f t="shared" si="52"/>
        <v>118.33932135728544</v>
      </c>
      <c r="E721" s="30">
        <f t="shared" si="53"/>
        <v>1378.2000000000007</v>
      </c>
      <c r="F721" s="2"/>
      <c r="G721" s="3"/>
    </row>
    <row r="722" spans="1:7" x14ac:dyDescent="0.2">
      <c r="A722" s="19" t="s">
        <v>14</v>
      </c>
      <c r="B722" s="20">
        <v>5457</v>
      </c>
      <c r="C722" s="20">
        <v>6337</v>
      </c>
      <c r="D722" s="89">
        <f t="shared" si="52"/>
        <v>116.12607659886385</v>
      </c>
      <c r="E722" s="90">
        <f t="shared" si="53"/>
        <v>880</v>
      </c>
      <c r="F722" s="3"/>
      <c r="G722" s="3"/>
    </row>
    <row r="723" spans="1:7" x14ac:dyDescent="0.2">
      <c r="A723" s="19" t="s">
        <v>15</v>
      </c>
      <c r="B723" s="20">
        <v>1255</v>
      </c>
      <c r="C723" s="20">
        <v>1630</v>
      </c>
      <c r="D723" s="89">
        <f t="shared" si="52"/>
        <v>129.88047808764941</v>
      </c>
      <c r="E723" s="90">
        <f t="shared" si="53"/>
        <v>375</v>
      </c>
      <c r="F723" s="3"/>
      <c r="G723" s="3"/>
    </row>
    <row r="724" spans="1:7" x14ac:dyDescent="0.2">
      <c r="A724" s="19" t="s">
        <v>16</v>
      </c>
      <c r="B724" s="20">
        <v>235</v>
      </c>
      <c r="C724" s="20">
        <v>180</v>
      </c>
      <c r="D724" s="89">
        <f t="shared" si="52"/>
        <v>76.59574468085107</v>
      </c>
      <c r="E724" s="90">
        <f t="shared" si="53"/>
        <v>-55</v>
      </c>
      <c r="F724" s="3"/>
      <c r="G724" s="3"/>
    </row>
    <row r="725" spans="1:7" x14ac:dyDescent="0.2">
      <c r="A725" s="19" t="s">
        <v>17</v>
      </c>
      <c r="B725" s="20" t="s">
        <v>11</v>
      </c>
      <c r="C725" s="20">
        <v>98</v>
      </c>
      <c r="D725" s="20" t="s">
        <v>11</v>
      </c>
      <c r="E725" s="90">
        <v>98</v>
      </c>
      <c r="F725" s="3"/>
      <c r="G725" s="3"/>
    </row>
    <row r="726" spans="1:7" x14ac:dyDescent="0.2">
      <c r="A726" s="19" t="s">
        <v>18</v>
      </c>
      <c r="B726" s="20">
        <v>788</v>
      </c>
      <c r="C726" s="22">
        <v>798.2</v>
      </c>
      <c r="D726" s="89">
        <f t="shared" si="52"/>
        <v>101.29441624365482</v>
      </c>
      <c r="E726" s="90">
        <f t="shared" si="53"/>
        <v>10.200000000000045</v>
      </c>
      <c r="F726" s="3"/>
      <c r="G726" s="3"/>
    </row>
    <row r="727" spans="1:7" x14ac:dyDescent="0.2">
      <c r="A727" s="19" t="s">
        <v>19</v>
      </c>
      <c r="B727" s="20">
        <v>15</v>
      </c>
      <c r="C727" s="20">
        <v>30</v>
      </c>
      <c r="D727" s="89">
        <f t="shared" si="52"/>
        <v>200</v>
      </c>
      <c r="E727" s="90">
        <f t="shared" si="53"/>
        <v>15</v>
      </c>
      <c r="F727" s="3"/>
      <c r="G727" s="3"/>
    </row>
    <row r="728" spans="1:7" x14ac:dyDescent="0.2">
      <c r="A728" s="19"/>
      <c r="B728" s="20"/>
      <c r="C728" s="20"/>
      <c r="D728" s="89"/>
      <c r="E728" s="90"/>
      <c r="F728" s="3"/>
      <c r="G728" s="3"/>
    </row>
    <row r="729" spans="1:7" x14ac:dyDescent="0.2">
      <c r="A729" s="27" t="s">
        <v>20</v>
      </c>
      <c r="B729" s="33">
        <v>9155</v>
      </c>
      <c r="C729" s="33">
        <v>7798</v>
      </c>
      <c r="D729" s="88">
        <f t="shared" si="52"/>
        <v>85.177498634625891</v>
      </c>
      <c r="E729" s="30">
        <f t="shared" si="53"/>
        <v>-1357</v>
      </c>
      <c r="F729" s="2"/>
      <c r="G729" s="3"/>
    </row>
    <row r="730" spans="1:7" x14ac:dyDescent="0.2">
      <c r="A730" s="19" t="s">
        <v>21</v>
      </c>
      <c r="B730" s="20">
        <v>2010</v>
      </c>
      <c r="C730" s="20">
        <v>2010</v>
      </c>
      <c r="D730" s="89">
        <f t="shared" si="52"/>
        <v>100</v>
      </c>
      <c r="E730" s="90">
        <f t="shared" si="53"/>
        <v>0</v>
      </c>
      <c r="F730" s="3"/>
      <c r="G730" s="3"/>
    </row>
    <row r="731" spans="1:7" x14ac:dyDescent="0.2">
      <c r="A731" s="19" t="s">
        <v>22</v>
      </c>
      <c r="B731" s="20">
        <v>390</v>
      </c>
      <c r="C731" s="20">
        <v>390</v>
      </c>
      <c r="D731" s="89">
        <f t="shared" si="52"/>
        <v>100</v>
      </c>
      <c r="E731" s="90">
        <f t="shared" si="53"/>
        <v>0</v>
      </c>
      <c r="F731" s="3"/>
      <c r="G731" s="3"/>
    </row>
    <row r="732" spans="1:7" x14ac:dyDescent="0.2">
      <c r="A732" s="19" t="s">
        <v>23</v>
      </c>
      <c r="B732" s="20">
        <v>932</v>
      </c>
      <c r="C732" s="20" t="s">
        <v>11</v>
      </c>
      <c r="D732" s="20" t="s">
        <v>11</v>
      </c>
      <c r="E732" s="90">
        <v>-932</v>
      </c>
      <c r="F732" s="3"/>
      <c r="G732" s="3"/>
    </row>
    <row r="733" spans="1:7" x14ac:dyDescent="0.2">
      <c r="A733" s="19" t="s">
        <v>24</v>
      </c>
      <c r="B733" s="20">
        <v>1585</v>
      </c>
      <c r="C733" s="20">
        <v>1009</v>
      </c>
      <c r="D733" s="89">
        <f t="shared" si="52"/>
        <v>63.65930599369085</v>
      </c>
      <c r="E733" s="90">
        <f t="shared" si="53"/>
        <v>-576</v>
      </c>
      <c r="F733" s="3"/>
      <c r="G733" s="3"/>
    </row>
    <row r="734" spans="1:7" x14ac:dyDescent="0.2">
      <c r="A734" s="19" t="s">
        <v>27</v>
      </c>
      <c r="B734" s="20">
        <v>500</v>
      </c>
      <c r="C734" s="20">
        <v>1530</v>
      </c>
      <c r="D734" s="89">
        <f t="shared" si="52"/>
        <v>306</v>
      </c>
      <c r="E734" s="90">
        <f t="shared" si="53"/>
        <v>1030</v>
      </c>
      <c r="F734" s="3"/>
      <c r="G734" s="3"/>
    </row>
    <row r="735" spans="1:7" x14ac:dyDescent="0.2">
      <c r="A735" s="19" t="s">
        <v>30</v>
      </c>
      <c r="B735" s="20" t="s">
        <v>11</v>
      </c>
      <c r="C735" s="20">
        <v>330</v>
      </c>
      <c r="D735" s="20" t="s">
        <v>11</v>
      </c>
      <c r="E735" s="90">
        <v>330</v>
      </c>
      <c r="F735" s="3"/>
      <c r="G735" s="3"/>
    </row>
    <row r="736" spans="1:7" x14ac:dyDescent="0.2">
      <c r="A736" s="19" t="s">
        <v>32</v>
      </c>
      <c r="B736" s="20">
        <v>2335</v>
      </c>
      <c r="C736" s="20">
        <v>1033</v>
      </c>
      <c r="D736" s="89">
        <f t="shared" si="52"/>
        <v>44.239828693790152</v>
      </c>
      <c r="E736" s="90">
        <f t="shared" si="53"/>
        <v>-1302</v>
      </c>
      <c r="F736" s="3"/>
      <c r="G736" s="3"/>
    </row>
    <row r="737" spans="1:7" x14ac:dyDescent="0.2">
      <c r="A737" s="19" t="s">
        <v>33</v>
      </c>
      <c r="B737" s="20">
        <v>73</v>
      </c>
      <c r="C737" s="20">
        <v>86</v>
      </c>
      <c r="D737" s="89">
        <f t="shared" si="52"/>
        <v>117.8082191780822</v>
      </c>
      <c r="E737" s="90">
        <f t="shared" si="53"/>
        <v>13</v>
      </c>
      <c r="F737" s="3"/>
      <c r="G737" s="3"/>
    </row>
    <row r="738" spans="1:7" x14ac:dyDescent="0.2">
      <c r="A738" s="19" t="s">
        <v>34</v>
      </c>
      <c r="B738" s="20">
        <v>70</v>
      </c>
      <c r="C738" s="20">
        <v>150</v>
      </c>
      <c r="D738" s="89">
        <f t="shared" si="52"/>
        <v>214.28571428571428</v>
      </c>
      <c r="E738" s="90">
        <f t="shared" si="53"/>
        <v>80</v>
      </c>
      <c r="F738" s="3"/>
      <c r="G738" s="3"/>
    </row>
    <row r="739" spans="1:7" x14ac:dyDescent="0.2">
      <c r="A739" s="19" t="s">
        <v>35</v>
      </c>
      <c r="B739" s="20">
        <v>1650</v>
      </c>
      <c r="C739" s="20">
        <v>1650</v>
      </c>
      <c r="D739" s="89">
        <f t="shared" si="52"/>
        <v>100</v>
      </c>
      <c r="E739" s="90">
        <f t="shared" si="53"/>
        <v>0</v>
      </c>
      <c r="F739" s="3"/>
      <c r="G739" s="3"/>
    </row>
    <row r="740" spans="1:7" x14ac:dyDescent="0.2">
      <c r="A740" s="19"/>
      <c r="B740" s="20"/>
      <c r="C740" s="20"/>
      <c r="D740" s="89"/>
      <c r="E740" s="90"/>
      <c r="F740" s="3"/>
      <c r="G740" s="3"/>
    </row>
    <row r="741" spans="1:7" x14ac:dyDescent="0.2">
      <c r="A741" s="27" t="s">
        <v>50</v>
      </c>
      <c r="B741" s="33">
        <v>43491</v>
      </c>
      <c r="C741" s="33">
        <v>27003.5</v>
      </c>
      <c r="D741" s="88">
        <f t="shared" si="52"/>
        <v>62.089857671702184</v>
      </c>
      <c r="E741" s="30">
        <f t="shared" si="53"/>
        <v>-16487.5</v>
      </c>
      <c r="F741" s="2"/>
      <c r="G741" s="3"/>
    </row>
    <row r="742" spans="1:7" x14ac:dyDescent="0.2">
      <c r="A742" s="19" t="s">
        <v>52</v>
      </c>
      <c r="B742" s="20">
        <v>11725</v>
      </c>
      <c r="C742" s="20">
        <v>8397</v>
      </c>
      <c r="D742" s="89">
        <f t="shared" si="52"/>
        <v>71.616204690831552</v>
      </c>
      <c r="E742" s="90">
        <f t="shared" si="53"/>
        <v>-3328</v>
      </c>
      <c r="F742" s="3"/>
      <c r="G742" s="3"/>
    </row>
    <row r="743" spans="1:7" x14ac:dyDescent="0.2">
      <c r="A743" s="19" t="s">
        <v>54</v>
      </c>
      <c r="B743" s="20">
        <v>29127</v>
      </c>
      <c r="C743" s="20">
        <v>14527</v>
      </c>
      <c r="D743" s="89">
        <f t="shared" si="52"/>
        <v>49.874686716791977</v>
      </c>
      <c r="E743" s="90">
        <f t="shared" si="53"/>
        <v>-14600</v>
      </c>
      <c r="F743" s="3"/>
      <c r="G743" s="3"/>
    </row>
    <row r="744" spans="1:7" x14ac:dyDescent="0.2">
      <c r="A744" s="19" t="s">
        <v>55</v>
      </c>
      <c r="B744" s="20">
        <v>1940</v>
      </c>
      <c r="C744" s="20">
        <v>2090</v>
      </c>
      <c r="D744" s="89">
        <f t="shared" si="52"/>
        <v>107.73195876288659</v>
      </c>
      <c r="E744" s="90">
        <f t="shared" si="53"/>
        <v>150</v>
      </c>
      <c r="F744" s="3"/>
      <c r="G744" s="3"/>
    </row>
    <row r="745" spans="1:7" x14ac:dyDescent="0.2">
      <c r="A745" s="19" t="s">
        <v>56</v>
      </c>
      <c r="B745" s="20">
        <v>2039</v>
      </c>
      <c r="C745" s="20">
        <v>3479.5</v>
      </c>
      <c r="D745" s="89">
        <f t="shared" si="52"/>
        <v>170.64737616478666</v>
      </c>
      <c r="E745" s="90">
        <f t="shared" si="53"/>
        <v>1440.5</v>
      </c>
      <c r="F745" s="3"/>
      <c r="G745" s="3"/>
    </row>
    <row r="746" spans="1:7" x14ac:dyDescent="0.2">
      <c r="A746" s="19" t="s">
        <v>58</v>
      </c>
      <c r="B746" s="20">
        <v>600</v>
      </c>
      <c r="C746" s="20">
        <v>600</v>
      </c>
      <c r="D746" s="89">
        <f t="shared" si="52"/>
        <v>100</v>
      </c>
      <c r="E746" s="90">
        <f t="shared" si="53"/>
        <v>0</v>
      </c>
      <c r="F746" s="3"/>
      <c r="G746" s="3"/>
    </row>
    <row r="747" spans="1:7" x14ac:dyDescent="0.2">
      <c r="A747" s="19"/>
      <c r="B747" s="20"/>
      <c r="C747" s="20"/>
      <c r="D747" s="89"/>
      <c r="E747" s="90"/>
      <c r="F747" s="3"/>
      <c r="G747" s="3"/>
    </row>
    <row r="748" spans="1:7" x14ac:dyDescent="0.2">
      <c r="A748" s="27" t="s">
        <v>61</v>
      </c>
      <c r="B748" s="33">
        <v>14679.9</v>
      </c>
      <c r="C748" s="33">
        <v>13752</v>
      </c>
      <c r="D748" s="88">
        <f t="shared" si="52"/>
        <v>93.679112255533084</v>
      </c>
      <c r="E748" s="30">
        <f t="shared" si="53"/>
        <v>-927.89999999999964</v>
      </c>
      <c r="F748" s="2"/>
      <c r="G748" s="3"/>
    </row>
    <row r="749" spans="1:7" x14ac:dyDescent="0.2">
      <c r="A749" s="19" t="s">
        <v>62</v>
      </c>
      <c r="B749" s="20">
        <v>4350</v>
      </c>
      <c r="C749" s="20">
        <v>4440</v>
      </c>
      <c r="D749" s="89">
        <f t="shared" si="52"/>
        <v>102.06896551724138</v>
      </c>
      <c r="E749" s="90">
        <f t="shared" si="53"/>
        <v>90</v>
      </c>
      <c r="F749" s="3"/>
      <c r="G749" s="3"/>
    </row>
    <row r="750" spans="1:7" x14ac:dyDescent="0.2">
      <c r="A750" s="19" t="s">
        <v>63</v>
      </c>
      <c r="B750" s="20">
        <v>1297</v>
      </c>
      <c r="C750" s="20">
        <v>1321</v>
      </c>
      <c r="D750" s="89">
        <f t="shared" si="52"/>
        <v>101.85042405551272</v>
      </c>
      <c r="E750" s="90">
        <f t="shared" si="53"/>
        <v>24</v>
      </c>
      <c r="F750" s="3"/>
      <c r="G750" s="3"/>
    </row>
    <row r="751" spans="1:7" x14ac:dyDescent="0.2">
      <c r="A751" s="19" t="s">
        <v>64</v>
      </c>
      <c r="B751" s="20">
        <v>8967</v>
      </c>
      <c r="C751" s="20">
        <v>7924</v>
      </c>
      <c r="D751" s="89">
        <f t="shared" si="52"/>
        <v>88.368462138953944</v>
      </c>
      <c r="E751" s="90">
        <f t="shared" si="53"/>
        <v>-1043</v>
      </c>
      <c r="F751" s="3"/>
      <c r="G751" s="3"/>
    </row>
    <row r="752" spans="1:7" x14ac:dyDescent="0.2">
      <c r="A752" s="19" t="s">
        <v>66</v>
      </c>
      <c r="B752" s="20">
        <v>65.900000000000006</v>
      </c>
      <c r="C752" s="20">
        <v>67</v>
      </c>
      <c r="D752" s="89">
        <f t="shared" si="52"/>
        <v>101.66919575113809</v>
      </c>
      <c r="E752" s="90">
        <f t="shared" si="53"/>
        <v>1.0999999999999943</v>
      </c>
      <c r="F752" s="3"/>
      <c r="G752" s="3"/>
    </row>
    <row r="753" spans="1:7" x14ac:dyDescent="0.2">
      <c r="A753" s="19"/>
      <c r="B753" s="20"/>
      <c r="C753" s="20"/>
      <c r="D753" s="89"/>
      <c r="E753" s="90"/>
      <c r="F753" s="3"/>
      <c r="G753" s="3"/>
    </row>
    <row r="754" spans="1:7" x14ac:dyDescent="0.2">
      <c r="A754" s="27" t="s">
        <v>67</v>
      </c>
      <c r="B754" s="33">
        <v>79873</v>
      </c>
      <c r="C754" s="33">
        <v>77321</v>
      </c>
      <c r="D754" s="88">
        <f t="shared" si="52"/>
        <v>96.804927822918884</v>
      </c>
      <c r="E754" s="30">
        <f t="shared" si="53"/>
        <v>-2552</v>
      </c>
      <c r="F754" s="2"/>
      <c r="G754" s="3"/>
    </row>
    <row r="755" spans="1:7" x14ac:dyDescent="0.2">
      <c r="A755" s="19" t="s">
        <v>68</v>
      </c>
      <c r="B755" s="20">
        <v>25517</v>
      </c>
      <c r="C755" s="20">
        <v>20322</v>
      </c>
      <c r="D755" s="89">
        <f t="shared" si="52"/>
        <v>79.64102363130462</v>
      </c>
      <c r="E755" s="90">
        <f t="shared" si="53"/>
        <v>-5195</v>
      </c>
      <c r="F755" s="3"/>
      <c r="G755" s="3"/>
    </row>
    <row r="756" spans="1:7" x14ac:dyDescent="0.2">
      <c r="A756" s="19" t="s">
        <v>69</v>
      </c>
      <c r="B756" s="20">
        <v>3400</v>
      </c>
      <c r="C756" s="20">
        <v>3828</v>
      </c>
      <c r="D756" s="89">
        <f t="shared" si="52"/>
        <v>112.58823529411765</v>
      </c>
      <c r="E756" s="90">
        <f t="shared" si="53"/>
        <v>428</v>
      </c>
      <c r="F756" s="3"/>
      <c r="G756" s="3"/>
    </row>
    <row r="757" spans="1:7" x14ac:dyDescent="0.2">
      <c r="A757" s="19" t="s">
        <v>70</v>
      </c>
      <c r="B757" s="20" t="s">
        <v>11</v>
      </c>
      <c r="C757" s="20">
        <v>359</v>
      </c>
      <c r="D757" s="20" t="s">
        <v>11</v>
      </c>
      <c r="E757" s="90">
        <v>359</v>
      </c>
      <c r="F757" s="3"/>
      <c r="G757" s="3"/>
    </row>
    <row r="758" spans="1:7" x14ac:dyDescent="0.2">
      <c r="A758" s="19" t="s">
        <v>71</v>
      </c>
      <c r="B758" s="20">
        <v>10716</v>
      </c>
      <c r="C758" s="20">
        <v>20725</v>
      </c>
      <c r="D758" s="89">
        <f t="shared" si="52"/>
        <v>193.40238895110116</v>
      </c>
      <c r="E758" s="90">
        <f t="shared" si="53"/>
        <v>10009</v>
      </c>
      <c r="F758" s="3"/>
      <c r="G758" s="3"/>
    </row>
    <row r="759" spans="1:7" x14ac:dyDescent="0.2">
      <c r="A759" s="19" t="s">
        <v>72</v>
      </c>
      <c r="B759" s="20">
        <v>1825</v>
      </c>
      <c r="C759" s="20">
        <v>1903</v>
      </c>
      <c r="D759" s="89">
        <f t="shared" si="52"/>
        <v>104.27397260273972</v>
      </c>
      <c r="E759" s="90">
        <f t="shared" si="53"/>
        <v>78</v>
      </c>
      <c r="F759" s="3"/>
      <c r="G759" s="3"/>
    </row>
    <row r="760" spans="1:7" x14ac:dyDescent="0.2">
      <c r="A760" s="19" t="s">
        <v>73</v>
      </c>
      <c r="B760" s="20">
        <v>11830</v>
      </c>
      <c r="C760" s="20">
        <v>11915</v>
      </c>
      <c r="D760" s="89">
        <f t="shared" si="52"/>
        <v>100.7185122569738</v>
      </c>
      <c r="E760" s="90">
        <f t="shared" si="53"/>
        <v>85</v>
      </c>
      <c r="F760" s="3"/>
      <c r="G760" s="3"/>
    </row>
    <row r="761" spans="1:7" x14ac:dyDescent="0.2">
      <c r="A761" s="19" t="s">
        <v>74</v>
      </c>
      <c r="B761" s="20">
        <v>400</v>
      </c>
      <c r="C761" s="20">
        <v>400</v>
      </c>
      <c r="D761" s="89">
        <f t="shared" si="52"/>
        <v>100</v>
      </c>
      <c r="E761" s="90">
        <f t="shared" si="53"/>
        <v>0</v>
      </c>
      <c r="F761" s="3"/>
      <c r="G761" s="3"/>
    </row>
    <row r="762" spans="1:7" x14ac:dyDescent="0.2">
      <c r="A762" s="19" t="s">
        <v>75</v>
      </c>
      <c r="B762" s="20">
        <v>21665</v>
      </c>
      <c r="C762" s="20">
        <v>14492</v>
      </c>
      <c r="D762" s="89">
        <f t="shared" si="52"/>
        <v>66.891299330717743</v>
      </c>
      <c r="E762" s="90">
        <f t="shared" si="53"/>
        <v>-7173</v>
      </c>
      <c r="F762" s="3"/>
      <c r="G762" s="3"/>
    </row>
    <row r="763" spans="1:7" x14ac:dyDescent="0.2">
      <c r="A763" s="19" t="s">
        <v>76</v>
      </c>
      <c r="B763" s="20">
        <v>1250</v>
      </c>
      <c r="C763" s="20">
        <v>1717</v>
      </c>
      <c r="D763" s="89">
        <f t="shared" si="52"/>
        <v>137.35999999999999</v>
      </c>
      <c r="E763" s="90">
        <f t="shared" si="53"/>
        <v>467</v>
      </c>
      <c r="F763" s="3"/>
      <c r="G763" s="3"/>
    </row>
    <row r="764" spans="1:7" x14ac:dyDescent="0.2">
      <c r="A764" s="19" t="s">
        <v>77</v>
      </c>
      <c r="B764" s="20">
        <v>1320</v>
      </c>
      <c r="C764" s="20">
        <v>350</v>
      </c>
      <c r="D764" s="89">
        <f t="shared" si="52"/>
        <v>26.515151515151516</v>
      </c>
      <c r="E764" s="90">
        <f t="shared" si="53"/>
        <v>-970</v>
      </c>
      <c r="F764" s="3"/>
      <c r="G764" s="3"/>
    </row>
    <row r="765" spans="1:7" x14ac:dyDescent="0.2">
      <c r="A765" s="19" t="s">
        <v>78</v>
      </c>
      <c r="B765" s="20">
        <v>1050</v>
      </c>
      <c r="C765" s="20">
        <v>1550</v>
      </c>
      <c r="D765" s="89">
        <f t="shared" si="52"/>
        <v>147.61904761904762</v>
      </c>
      <c r="E765" s="90">
        <f t="shared" si="53"/>
        <v>500</v>
      </c>
      <c r="F765" s="3"/>
      <c r="G765" s="3"/>
    </row>
    <row r="766" spans="1:7" x14ac:dyDescent="0.2">
      <c r="A766" s="19" t="s">
        <v>79</v>
      </c>
      <c r="B766" s="20">
        <v>1300</v>
      </c>
      <c r="C766" s="20">
        <v>160</v>
      </c>
      <c r="D766" s="89">
        <f t="shared" si="52"/>
        <v>12.307692307692308</v>
      </c>
      <c r="E766" s="90">
        <f t="shared" si="53"/>
        <v>-1140</v>
      </c>
      <c r="F766" s="3"/>
      <c r="G766" s="3"/>
    </row>
    <row r="767" spans="1:7" x14ac:dyDescent="0.2">
      <c r="A767" s="19"/>
      <c r="B767" s="20"/>
      <c r="C767" s="20"/>
      <c r="D767" s="89"/>
      <c r="E767" s="90"/>
      <c r="F767" s="3"/>
      <c r="G767" s="3"/>
    </row>
    <row r="768" spans="1:7" x14ac:dyDescent="0.2">
      <c r="A768" s="27" t="s">
        <v>80</v>
      </c>
      <c r="B768" s="33">
        <v>2080</v>
      </c>
      <c r="C768" s="33">
        <v>180</v>
      </c>
      <c r="D768" s="88">
        <f t="shared" si="52"/>
        <v>8.6538461538461533</v>
      </c>
      <c r="E768" s="30">
        <f t="shared" si="53"/>
        <v>-1900</v>
      </c>
      <c r="F768" s="2"/>
      <c r="G768" s="3"/>
    </row>
    <row r="769" spans="1:7" x14ac:dyDescent="0.2">
      <c r="A769" s="27"/>
      <c r="B769" s="33"/>
      <c r="C769" s="33"/>
      <c r="D769" s="88"/>
      <c r="E769" s="30"/>
      <c r="F769" s="2"/>
      <c r="G769" s="3"/>
    </row>
    <row r="770" spans="1:7" x14ac:dyDescent="0.2">
      <c r="A770" s="27" t="s">
        <v>81</v>
      </c>
      <c r="B770" s="33">
        <v>4720</v>
      </c>
      <c r="C770" s="28">
        <v>2973.3</v>
      </c>
      <c r="D770" s="88">
        <f t="shared" si="52"/>
        <v>62.993644067796616</v>
      </c>
      <c r="E770" s="30">
        <f t="shared" si="53"/>
        <v>-1746.6999999999998</v>
      </c>
      <c r="F770" s="2"/>
      <c r="G770" s="3"/>
    </row>
    <row r="771" spans="1:7" x14ac:dyDescent="0.2">
      <c r="A771" s="27"/>
      <c r="B771" s="33"/>
      <c r="C771" s="28"/>
      <c r="D771" s="88"/>
      <c r="E771" s="30"/>
      <c r="F771" s="2"/>
      <c r="G771" s="3"/>
    </row>
    <row r="772" spans="1:7" x14ac:dyDescent="0.2">
      <c r="A772" s="27"/>
      <c r="B772" s="33"/>
      <c r="C772" s="28"/>
      <c r="D772" s="88"/>
      <c r="E772" s="30"/>
      <c r="F772" s="2"/>
      <c r="G772" s="3"/>
    </row>
    <row r="773" spans="1:7" x14ac:dyDescent="0.2">
      <c r="A773" s="65" t="s">
        <v>199</v>
      </c>
      <c r="B773" s="78"/>
      <c r="C773" s="78"/>
      <c r="D773" s="78"/>
      <c r="E773" s="3"/>
      <c r="F773" s="3"/>
      <c r="G773" s="3"/>
    </row>
    <row r="774" spans="1:7" x14ac:dyDescent="0.2">
      <c r="A774" s="3"/>
      <c r="B774" s="9"/>
      <c r="C774" s="9"/>
      <c r="D774" s="9"/>
      <c r="E774" s="9" t="s">
        <v>89</v>
      </c>
      <c r="F774" s="3"/>
      <c r="G774" s="3"/>
    </row>
    <row r="775" spans="1:7" x14ac:dyDescent="0.2">
      <c r="A775" s="86"/>
      <c r="B775" s="38" t="s">
        <v>1</v>
      </c>
      <c r="C775" s="40"/>
      <c r="D775" s="85" t="s">
        <v>90</v>
      </c>
      <c r="E775" s="85"/>
      <c r="F775" s="3"/>
      <c r="G775" s="3"/>
    </row>
    <row r="776" spans="1:7" x14ac:dyDescent="0.2">
      <c r="A776" s="87"/>
      <c r="B776" s="67" t="s">
        <v>8</v>
      </c>
      <c r="C776" s="67" t="s">
        <v>7</v>
      </c>
      <c r="D776" s="67" t="s">
        <v>92</v>
      </c>
      <c r="E776" s="67" t="s">
        <v>93</v>
      </c>
      <c r="F776" s="3"/>
      <c r="G776" s="3"/>
    </row>
    <row r="777" spans="1:7" x14ac:dyDescent="0.2">
      <c r="A777" s="87"/>
      <c r="B777" s="69"/>
      <c r="C777" s="69"/>
      <c r="D777" s="69"/>
      <c r="E777" s="69"/>
      <c r="F777" s="3"/>
      <c r="G777" s="3"/>
    </row>
    <row r="778" spans="1:7" x14ac:dyDescent="0.2">
      <c r="A778" s="86"/>
      <c r="B778" s="17">
        <v>1</v>
      </c>
      <c r="C778" s="17">
        <v>2</v>
      </c>
      <c r="D778" s="17">
        <v>3</v>
      </c>
      <c r="E778" s="17">
        <v>4</v>
      </c>
      <c r="F778" s="3"/>
      <c r="G778" s="3"/>
    </row>
    <row r="779" spans="1:7" x14ac:dyDescent="0.2">
      <c r="A779" s="92"/>
      <c r="B779" s="92"/>
      <c r="C779" s="92"/>
      <c r="D779" s="92"/>
      <c r="E779" s="92"/>
      <c r="F779" s="3"/>
      <c r="G779" s="3"/>
    </row>
    <row r="780" spans="1:7" x14ac:dyDescent="0.2">
      <c r="A780" s="27" t="s">
        <v>10</v>
      </c>
      <c r="B780" s="28">
        <v>599180.43000000005</v>
      </c>
      <c r="C780" s="28">
        <v>568001.57999999996</v>
      </c>
      <c r="D780" s="88">
        <f t="shared" ref="D780" si="54">C780/B780*100</f>
        <v>94.796417166027922</v>
      </c>
      <c r="E780" s="30">
        <f t="shared" ref="E780" si="55">C780-B780</f>
        <v>-31178.850000000093</v>
      </c>
      <c r="F780" s="2"/>
      <c r="G780" s="3"/>
    </row>
    <row r="781" spans="1:7" x14ac:dyDescent="0.2">
      <c r="A781" s="19"/>
      <c r="B781" s="22"/>
      <c r="C781" s="22"/>
      <c r="D781" s="89"/>
      <c r="E781" s="90"/>
      <c r="F781" s="3"/>
      <c r="G781" s="3"/>
    </row>
    <row r="782" spans="1:7" x14ac:dyDescent="0.2">
      <c r="A782" s="27" t="s">
        <v>12</v>
      </c>
      <c r="B782" s="28">
        <v>17068.5</v>
      </c>
      <c r="C782" s="28">
        <v>18977</v>
      </c>
      <c r="D782" s="88">
        <f t="shared" ref="D782:D834" si="56">C782/B782*100</f>
        <v>111.18141605882181</v>
      </c>
      <c r="E782" s="30">
        <f t="shared" ref="E782:E834" si="57">C782-B782</f>
        <v>1908.5</v>
      </c>
      <c r="F782" s="2"/>
      <c r="G782" s="3"/>
    </row>
    <row r="783" spans="1:7" x14ac:dyDescent="0.2">
      <c r="A783" s="19" t="s">
        <v>13</v>
      </c>
      <c r="B783" s="22">
        <v>282</v>
      </c>
      <c r="C783" s="22"/>
      <c r="D783" s="89">
        <f t="shared" si="56"/>
        <v>0</v>
      </c>
      <c r="E783" s="90">
        <f t="shared" si="57"/>
        <v>-282</v>
      </c>
      <c r="F783" s="3"/>
      <c r="G783" s="3"/>
    </row>
    <row r="784" spans="1:7" x14ac:dyDescent="0.2">
      <c r="A784" s="19" t="s">
        <v>14</v>
      </c>
      <c r="B784" s="20">
        <v>6994.5</v>
      </c>
      <c r="C784" s="20">
        <v>9723</v>
      </c>
      <c r="D784" s="89">
        <f t="shared" si="56"/>
        <v>139.00922153120311</v>
      </c>
      <c r="E784" s="90">
        <f t="shared" si="57"/>
        <v>2728.5</v>
      </c>
      <c r="F784" s="3"/>
      <c r="G784" s="3"/>
    </row>
    <row r="785" spans="1:7" x14ac:dyDescent="0.2">
      <c r="A785" s="19" t="s">
        <v>15</v>
      </c>
      <c r="B785" s="20">
        <v>8732</v>
      </c>
      <c r="C785" s="20">
        <v>7710</v>
      </c>
      <c r="D785" s="89">
        <f t="shared" si="56"/>
        <v>88.295923041685754</v>
      </c>
      <c r="E785" s="90">
        <f t="shared" si="57"/>
        <v>-1022</v>
      </c>
      <c r="F785" s="3"/>
      <c r="G785" s="3"/>
    </row>
    <row r="786" spans="1:7" x14ac:dyDescent="0.2">
      <c r="A786" s="19" t="s">
        <v>16</v>
      </c>
      <c r="B786" s="20">
        <v>2397</v>
      </c>
      <c r="C786" s="20">
        <v>1800</v>
      </c>
      <c r="D786" s="89">
        <f t="shared" si="56"/>
        <v>75.093867334167712</v>
      </c>
      <c r="E786" s="90">
        <f t="shared" si="57"/>
        <v>-597</v>
      </c>
      <c r="F786" s="3"/>
      <c r="G786" s="3"/>
    </row>
    <row r="787" spans="1:7" x14ac:dyDescent="0.2">
      <c r="A787" s="19" t="s">
        <v>17</v>
      </c>
      <c r="B787" s="20" t="s">
        <v>11</v>
      </c>
      <c r="C787" s="20">
        <v>98</v>
      </c>
      <c r="D787" s="20" t="s">
        <v>11</v>
      </c>
      <c r="E787" s="90">
        <v>98</v>
      </c>
      <c r="F787" s="3"/>
      <c r="G787" s="3"/>
    </row>
    <row r="788" spans="1:7" x14ac:dyDescent="0.2">
      <c r="A788" s="19" t="s">
        <v>18</v>
      </c>
      <c r="B788" s="20">
        <v>1045</v>
      </c>
      <c r="C788" s="20">
        <v>1426</v>
      </c>
      <c r="D788" s="89">
        <f t="shared" si="56"/>
        <v>136.45933014354068</v>
      </c>
      <c r="E788" s="90">
        <f t="shared" si="57"/>
        <v>381</v>
      </c>
      <c r="F788" s="3"/>
      <c r="G788" s="3"/>
    </row>
    <row r="789" spans="1:7" x14ac:dyDescent="0.2">
      <c r="A789" s="19" t="s">
        <v>19</v>
      </c>
      <c r="B789" s="20">
        <v>15</v>
      </c>
      <c r="C789" s="20">
        <v>20</v>
      </c>
      <c r="D789" s="89">
        <f t="shared" si="56"/>
        <v>133.33333333333331</v>
      </c>
      <c r="E789" s="90">
        <f t="shared" si="57"/>
        <v>5</v>
      </c>
      <c r="F789" s="3"/>
      <c r="G789" s="3"/>
    </row>
    <row r="790" spans="1:7" x14ac:dyDescent="0.2">
      <c r="A790" s="19"/>
      <c r="B790" s="20"/>
      <c r="C790" s="20"/>
      <c r="D790" s="89"/>
      <c r="E790" s="90"/>
      <c r="F790" s="3"/>
      <c r="G790" s="3"/>
    </row>
    <row r="791" spans="1:7" x14ac:dyDescent="0.2">
      <c r="A791" s="27" t="s">
        <v>20</v>
      </c>
      <c r="B791" s="33">
        <v>308560</v>
      </c>
      <c r="C791" s="28">
        <v>287798.59999999998</v>
      </c>
      <c r="D791" s="88">
        <f t="shared" si="56"/>
        <v>93.271519315530199</v>
      </c>
      <c r="E791" s="30">
        <f t="shared" si="57"/>
        <v>-20761.400000000023</v>
      </c>
      <c r="F791" s="2"/>
      <c r="G791" s="3"/>
    </row>
    <row r="792" spans="1:7" x14ac:dyDescent="0.2">
      <c r="A792" s="19" t="s">
        <v>21</v>
      </c>
      <c r="B792" s="20">
        <v>320</v>
      </c>
      <c r="C792" s="20">
        <v>320</v>
      </c>
      <c r="D792" s="89">
        <f t="shared" si="56"/>
        <v>100</v>
      </c>
      <c r="E792" s="90">
        <f t="shared" si="57"/>
        <v>0</v>
      </c>
      <c r="F792" s="3"/>
      <c r="G792" s="3"/>
    </row>
    <row r="793" spans="1:7" x14ac:dyDescent="0.2">
      <c r="A793" s="19" t="s">
        <v>22</v>
      </c>
      <c r="B793" s="20">
        <v>320</v>
      </c>
      <c r="C793" s="20">
        <v>320</v>
      </c>
      <c r="D793" s="89">
        <f t="shared" si="56"/>
        <v>100</v>
      </c>
      <c r="E793" s="90">
        <f t="shared" si="57"/>
        <v>0</v>
      </c>
      <c r="F793" s="3"/>
      <c r="G793" s="3"/>
    </row>
    <row r="794" spans="1:7" x14ac:dyDescent="0.2">
      <c r="A794" s="19" t="s">
        <v>23</v>
      </c>
      <c r="B794" s="20">
        <v>3230</v>
      </c>
      <c r="C794" s="20" t="s">
        <v>11</v>
      </c>
      <c r="D794" s="20" t="s">
        <v>11</v>
      </c>
      <c r="E794" s="90">
        <v>-3230</v>
      </c>
      <c r="F794" s="3"/>
      <c r="G794" s="3"/>
    </row>
    <row r="795" spans="1:7" x14ac:dyDescent="0.2">
      <c r="A795" s="19" t="s">
        <v>24</v>
      </c>
      <c r="B795" s="20">
        <v>79182</v>
      </c>
      <c r="C795" s="20">
        <v>95278</v>
      </c>
      <c r="D795" s="89">
        <f t="shared" si="56"/>
        <v>120.32785228966179</v>
      </c>
      <c r="E795" s="90">
        <f t="shared" si="57"/>
        <v>16096</v>
      </c>
      <c r="F795" s="3"/>
      <c r="G795" s="3"/>
    </row>
    <row r="796" spans="1:7" x14ac:dyDescent="0.2">
      <c r="A796" s="19" t="s">
        <v>25</v>
      </c>
      <c r="B796" s="20">
        <v>192166</v>
      </c>
      <c r="C796" s="20">
        <v>150840</v>
      </c>
      <c r="D796" s="89">
        <f t="shared" si="56"/>
        <v>78.494634846955236</v>
      </c>
      <c r="E796" s="90">
        <f t="shared" si="57"/>
        <v>-41326</v>
      </c>
      <c r="F796" s="3"/>
      <c r="G796" s="3"/>
    </row>
    <row r="797" spans="1:7" x14ac:dyDescent="0.2">
      <c r="A797" s="19" t="s">
        <v>26</v>
      </c>
      <c r="B797" s="20">
        <v>768</v>
      </c>
      <c r="C797" s="20">
        <v>768</v>
      </c>
      <c r="D797" s="89">
        <f t="shared" si="56"/>
        <v>100</v>
      </c>
      <c r="E797" s="90">
        <f t="shared" si="57"/>
        <v>0</v>
      </c>
      <c r="F797" s="3"/>
      <c r="G797" s="3"/>
    </row>
    <row r="798" spans="1:7" x14ac:dyDescent="0.2">
      <c r="A798" s="19" t="s">
        <v>27</v>
      </c>
      <c r="B798" s="20">
        <v>23100</v>
      </c>
      <c r="C798" s="20">
        <v>34303</v>
      </c>
      <c r="D798" s="89">
        <f t="shared" si="56"/>
        <v>148.4978354978355</v>
      </c>
      <c r="E798" s="90">
        <f t="shared" si="57"/>
        <v>11203</v>
      </c>
      <c r="F798" s="3"/>
      <c r="G798" s="3"/>
    </row>
    <row r="799" spans="1:7" x14ac:dyDescent="0.2">
      <c r="A799" s="19" t="s">
        <v>30</v>
      </c>
      <c r="B799" s="20">
        <v>2087</v>
      </c>
      <c r="C799" s="20">
        <v>825</v>
      </c>
      <c r="D799" s="89">
        <f t="shared" si="56"/>
        <v>39.530426449448967</v>
      </c>
      <c r="E799" s="90">
        <f t="shared" si="57"/>
        <v>-1262</v>
      </c>
      <c r="F799" s="3"/>
      <c r="G799" s="3"/>
    </row>
    <row r="800" spans="1:7" x14ac:dyDescent="0.2">
      <c r="A800" s="19" t="s">
        <v>32</v>
      </c>
      <c r="B800" s="20">
        <v>4165</v>
      </c>
      <c r="C800" s="20">
        <v>1972.6</v>
      </c>
      <c r="D800" s="89">
        <f t="shared" si="56"/>
        <v>47.361344537815128</v>
      </c>
      <c r="E800" s="90">
        <f t="shared" si="57"/>
        <v>-2192.4</v>
      </c>
      <c r="F800" s="3"/>
      <c r="G800" s="3"/>
    </row>
    <row r="801" spans="1:7" x14ac:dyDescent="0.2">
      <c r="A801" s="19" t="s">
        <v>33</v>
      </c>
      <c r="B801" s="20">
        <v>320</v>
      </c>
      <c r="C801" s="20">
        <v>335</v>
      </c>
      <c r="D801" s="89">
        <f t="shared" si="56"/>
        <v>104.6875</v>
      </c>
      <c r="E801" s="90">
        <f t="shared" si="57"/>
        <v>15</v>
      </c>
      <c r="F801" s="3"/>
      <c r="G801" s="3"/>
    </row>
    <row r="802" spans="1:7" x14ac:dyDescent="0.2">
      <c r="A802" s="19" t="s">
        <v>34</v>
      </c>
      <c r="B802" s="20">
        <v>140</v>
      </c>
      <c r="C802" s="20">
        <v>75</v>
      </c>
      <c r="D802" s="89">
        <f t="shared" si="56"/>
        <v>53.571428571428569</v>
      </c>
      <c r="E802" s="90">
        <f t="shared" si="57"/>
        <v>-65</v>
      </c>
      <c r="F802" s="3"/>
      <c r="G802" s="3"/>
    </row>
    <row r="803" spans="1:7" x14ac:dyDescent="0.2">
      <c r="A803" s="19" t="s">
        <v>35</v>
      </c>
      <c r="B803" s="20">
        <v>3850</v>
      </c>
      <c r="C803" s="20">
        <v>3850</v>
      </c>
      <c r="D803" s="89">
        <f t="shared" si="56"/>
        <v>100</v>
      </c>
      <c r="E803" s="90">
        <f t="shared" si="57"/>
        <v>0</v>
      </c>
      <c r="F803" s="3"/>
      <c r="G803" s="3"/>
    </row>
    <row r="804" spans="1:7" x14ac:dyDescent="0.2">
      <c r="A804" s="19"/>
      <c r="B804" s="20"/>
      <c r="C804" s="20"/>
      <c r="D804" s="89"/>
      <c r="E804" s="90"/>
      <c r="F804" s="3"/>
      <c r="G804" s="3"/>
    </row>
    <row r="805" spans="1:7" x14ac:dyDescent="0.2">
      <c r="A805" s="27" t="s">
        <v>50</v>
      </c>
      <c r="B805" s="33">
        <v>73987</v>
      </c>
      <c r="C805" s="28">
        <v>81276.5</v>
      </c>
      <c r="D805" s="88">
        <f t="shared" si="56"/>
        <v>109.85240650384527</v>
      </c>
      <c r="E805" s="30">
        <f t="shared" si="57"/>
        <v>7289.5</v>
      </c>
      <c r="F805" s="2"/>
      <c r="G805" s="3"/>
    </row>
    <row r="806" spans="1:7" x14ac:dyDescent="0.2">
      <c r="A806" s="19" t="s">
        <v>51</v>
      </c>
      <c r="B806" s="20">
        <v>770</v>
      </c>
      <c r="C806" s="20">
        <v>1090</v>
      </c>
      <c r="D806" s="89">
        <f t="shared" si="56"/>
        <v>141.55844155844156</v>
      </c>
      <c r="E806" s="90">
        <f t="shared" si="57"/>
        <v>320</v>
      </c>
      <c r="F806" s="3"/>
      <c r="G806" s="3"/>
    </row>
    <row r="807" spans="1:7" x14ac:dyDescent="0.2">
      <c r="A807" s="19" t="s">
        <v>52</v>
      </c>
      <c r="B807" s="20">
        <v>23907</v>
      </c>
      <c r="C807" s="20">
        <v>18783</v>
      </c>
      <c r="D807" s="89">
        <f t="shared" si="56"/>
        <v>78.566946919312329</v>
      </c>
      <c r="E807" s="90">
        <f t="shared" si="57"/>
        <v>-5124</v>
      </c>
      <c r="F807" s="3"/>
      <c r="G807" s="3"/>
    </row>
    <row r="808" spans="1:7" x14ac:dyDescent="0.2">
      <c r="A808" s="19" t="s">
        <v>54</v>
      </c>
      <c r="B808" s="20">
        <v>39538</v>
      </c>
      <c r="C808" s="20">
        <v>52646</v>
      </c>
      <c r="D808" s="89">
        <f t="shared" si="56"/>
        <v>133.15291618190093</v>
      </c>
      <c r="E808" s="90">
        <f t="shared" si="57"/>
        <v>13108</v>
      </c>
      <c r="F808" s="3"/>
      <c r="G808" s="3"/>
    </row>
    <row r="809" spans="1:7" x14ac:dyDescent="0.2">
      <c r="A809" s="19" t="s">
        <v>55</v>
      </c>
      <c r="B809" s="20">
        <v>7146</v>
      </c>
      <c r="C809" s="20">
        <v>6300</v>
      </c>
      <c r="D809" s="89">
        <f t="shared" si="56"/>
        <v>88.161209068010066</v>
      </c>
      <c r="E809" s="90">
        <f t="shared" si="57"/>
        <v>-846</v>
      </c>
      <c r="F809" s="3"/>
      <c r="G809" s="3"/>
    </row>
    <row r="810" spans="1:7" x14ac:dyDescent="0.2">
      <c r="A810" s="19" t="s">
        <v>56</v>
      </c>
      <c r="B810" s="20">
        <v>2652</v>
      </c>
      <c r="C810" s="22">
        <v>1637.5</v>
      </c>
      <c r="D810" s="89">
        <f t="shared" si="56"/>
        <v>61.74585218702866</v>
      </c>
      <c r="E810" s="90">
        <f t="shared" si="57"/>
        <v>-1014.5</v>
      </c>
      <c r="F810" s="3"/>
      <c r="G810" s="3"/>
    </row>
    <row r="811" spans="1:7" x14ac:dyDescent="0.2">
      <c r="A811" s="19" t="s">
        <v>58</v>
      </c>
      <c r="B811" s="20">
        <v>7120</v>
      </c>
      <c r="C811" s="20">
        <v>7120</v>
      </c>
      <c r="D811" s="89">
        <f t="shared" si="56"/>
        <v>100</v>
      </c>
      <c r="E811" s="90">
        <f t="shared" si="57"/>
        <v>0</v>
      </c>
      <c r="F811" s="3"/>
      <c r="G811" s="3"/>
    </row>
    <row r="812" spans="1:7" x14ac:dyDescent="0.2">
      <c r="A812" s="19"/>
      <c r="B812" s="20"/>
      <c r="C812" s="20"/>
      <c r="D812" s="89"/>
      <c r="E812" s="90"/>
      <c r="F812" s="3"/>
      <c r="G812" s="3"/>
    </row>
    <row r="813" spans="1:7" x14ac:dyDescent="0.2">
      <c r="A813" s="27" t="s">
        <v>61</v>
      </c>
      <c r="B813" s="33">
        <v>20488</v>
      </c>
      <c r="C813" s="28">
        <v>23412.5</v>
      </c>
      <c r="D813" s="88">
        <f t="shared" si="56"/>
        <v>114.27420929324484</v>
      </c>
      <c r="E813" s="30">
        <f t="shared" si="57"/>
        <v>2924.5</v>
      </c>
      <c r="F813" s="2"/>
      <c r="G813" s="3"/>
    </row>
    <row r="814" spans="1:7" x14ac:dyDescent="0.2">
      <c r="A814" s="19" t="s">
        <v>62</v>
      </c>
      <c r="B814" s="20">
        <v>1510</v>
      </c>
      <c r="C814" s="20">
        <v>1010</v>
      </c>
      <c r="D814" s="89">
        <f t="shared" si="56"/>
        <v>66.88741721854305</v>
      </c>
      <c r="E814" s="90">
        <f t="shared" si="57"/>
        <v>-500</v>
      </c>
      <c r="F814" s="3"/>
      <c r="G814" s="3"/>
    </row>
    <row r="815" spans="1:7" x14ac:dyDescent="0.2">
      <c r="A815" s="19" t="s">
        <v>63</v>
      </c>
      <c r="B815" s="20">
        <v>1550</v>
      </c>
      <c r="C815" s="20">
        <v>2019</v>
      </c>
      <c r="D815" s="89">
        <f t="shared" si="56"/>
        <v>130.25806451612902</v>
      </c>
      <c r="E815" s="90">
        <f t="shared" si="57"/>
        <v>469</v>
      </c>
      <c r="F815" s="3"/>
      <c r="G815" s="3"/>
    </row>
    <row r="816" spans="1:7" x14ac:dyDescent="0.2">
      <c r="A816" s="19" t="s">
        <v>64</v>
      </c>
      <c r="B816" s="20">
        <v>17107</v>
      </c>
      <c r="C816" s="20">
        <v>20060</v>
      </c>
      <c r="D816" s="89">
        <f t="shared" si="56"/>
        <v>117.26193955690654</v>
      </c>
      <c r="E816" s="90">
        <f t="shared" si="57"/>
        <v>2953</v>
      </c>
      <c r="F816" s="3"/>
      <c r="G816" s="3"/>
    </row>
    <row r="817" spans="1:7" x14ac:dyDescent="0.2">
      <c r="A817" s="19" t="s">
        <v>66</v>
      </c>
      <c r="B817" s="20">
        <v>321</v>
      </c>
      <c r="C817" s="22">
        <v>323.5</v>
      </c>
      <c r="D817" s="89">
        <f t="shared" si="56"/>
        <v>100.77881619937695</v>
      </c>
      <c r="E817" s="90">
        <f t="shared" si="57"/>
        <v>2.5</v>
      </c>
      <c r="F817" s="3"/>
      <c r="G817" s="3"/>
    </row>
    <row r="818" spans="1:7" x14ac:dyDescent="0.2">
      <c r="A818" s="19"/>
      <c r="B818" s="20"/>
      <c r="C818" s="20"/>
      <c r="D818" s="89"/>
      <c r="E818" s="90"/>
      <c r="F818" s="3"/>
      <c r="G818" s="3"/>
    </row>
    <row r="819" spans="1:7" x14ac:dyDescent="0.2">
      <c r="A819" s="27" t="s">
        <v>67</v>
      </c>
      <c r="B819" s="28">
        <v>167836.93</v>
      </c>
      <c r="C819" s="28">
        <v>149130.38</v>
      </c>
      <c r="D819" s="88">
        <f t="shared" si="56"/>
        <v>88.854330212069542</v>
      </c>
      <c r="E819" s="30">
        <f t="shared" si="57"/>
        <v>-18706.549999999988</v>
      </c>
      <c r="F819" s="2"/>
      <c r="G819" s="3"/>
    </row>
    <row r="820" spans="1:7" x14ac:dyDescent="0.2">
      <c r="A820" s="19" t="s">
        <v>68</v>
      </c>
      <c r="B820" s="20">
        <v>30249</v>
      </c>
      <c r="C820" s="20">
        <v>31067</v>
      </c>
      <c r="D820" s="89">
        <f t="shared" si="56"/>
        <v>102.70422162716122</v>
      </c>
      <c r="E820" s="90">
        <f t="shared" si="57"/>
        <v>818</v>
      </c>
      <c r="F820" s="3"/>
      <c r="G820" s="3"/>
    </row>
    <row r="821" spans="1:7" x14ac:dyDescent="0.2">
      <c r="A821" s="19" t="s">
        <v>69</v>
      </c>
      <c r="B821" s="20">
        <v>7600</v>
      </c>
      <c r="C821" s="20">
        <v>6311</v>
      </c>
      <c r="D821" s="89">
        <f t="shared" si="56"/>
        <v>83.039473684210535</v>
      </c>
      <c r="E821" s="90">
        <f t="shared" si="57"/>
        <v>-1289</v>
      </c>
      <c r="F821" s="3"/>
      <c r="G821" s="3"/>
    </row>
    <row r="822" spans="1:7" x14ac:dyDescent="0.2">
      <c r="A822" s="19" t="s">
        <v>70</v>
      </c>
      <c r="B822" s="20" t="s">
        <v>11</v>
      </c>
      <c r="C822" s="20">
        <v>590</v>
      </c>
      <c r="D822" s="20" t="s">
        <v>11</v>
      </c>
      <c r="E822" s="90">
        <v>590</v>
      </c>
      <c r="F822" s="3"/>
      <c r="G822" s="3"/>
    </row>
    <row r="823" spans="1:7" x14ac:dyDescent="0.2">
      <c r="A823" s="19" t="s">
        <v>71</v>
      </c>
      <c r="B823" s="20">
        <v>62868</v>
      </c>
      <c r="C823" s="20">
        <v>37505</v>
      </c>
      <c r="D823" s="89">
        <f t="shared" si="56"/>
        <v>59.656741108354019</v>
      </c>
      <c r="E823" s="90">
        <f t="shared" si="57"/>
        <v>-25363</v>
      </c>
      <c r="F823" s="3"/>
      <c r="G823" s="3"/>
    </row>
    <row r="824" spans="1:7" x14ac:dyDescent="0.2">
      <c r="A824" s="19" t="s">
        <v>72</v>
      </c>
      <c r="B824" s="20">
        <v>2530</v>
      </c>
      <c r="C824" s="20">
        <v>3220</v>
      </c>
      <c r="D824" s="89">
        <f t="shared" si="56"/>
        <v>127.27272727272727</v>
      </c>
      <c r="E824" s="90">
        <f t="shared" si="57"/>
        <v>690</v>
      </c>
      <c r="F824" s="3"/>
      <c r="G824" s="3"/>
    </row>
    <row r="825" spans="1:7" x14ac:dyDescent="0.2">
      <c r="A825" s="19" t="s">
        <v>73</v>
      </c>
      <c r="B825" s="20">
        <v>27590</v>
      </c>
      <c r="C825" s="20">
        <v>32150</v>
      </c>
      <c r="D825" s="89">
        <f t="shared" si="56"/>
        <v>116.52772743747735</v>
      </c>
      <c r="E825" s="90">
        <f t="shared" si="57"/>
        <v>4560</v>
      </c>
      <c r="F825" s="3"/>
      <c r="G825" s="3"/>
    </row>
    <row r="826" spans="1:7" x14ac:dyDescent="0.2">
      <c r="A826" s="19" t="s">
        <v>75</v>
      </c>
      <c r="B826" s="20">
        <v>26354.93</v>
      </c>
      <c r="C826" s="20">
        <v>22300</v>
      </c>
      <c r="D826" s="89">
        <f t="shared" si="56"/>
        <v>84.614149990153635</v>
      </c>
      <c r="E826" s="90">
        <f t="shared" si="57"/>
        <v>-4054.9300000000003</v>
      </c>
      <c r="F826" s="3"/>
      <c r="G826" s="3"/>
    </row>
    <row r="827" spans="1:7" x14ac:dyDescent="0.2">
      <c r="A827" s="19" t="s">
        <v>76</v>
      </c>
      <c r="B827" s="20">
        <v>5710</v>
      </c>
      <c r="C827" s="22">
        <v>14003.38</v>
      </c>
      <c r="D827" s="89">
        <f t="shared" si="56"/>
        <v>245.24308231173379</v>
      </c>
      <c r="E827" s="90">
        <f t="shared" si="57"/>
        <v>8293.3799999999992</v>
      </c>
      <c r="F827" s="3"/>
      <c r="G827" s="3"/>
    </row>
    <row r="828" spans="1:7" x14ac:dyDescent="0.2">
      <c r="A828" s="19" t="s">
        <v>77</v>
      </c>
      <c r="B828" s="20">
        <v>2475</v>
      </c>
      <c r="C828" s="20">
        <v>410</v>
      </c>
      <c r="D828" s="89">
        <f t="shared" si="56"/>
        <v>16.565656565656568</v>
      </c>
      <c r="E828" s="90">
        <f t="shared" si="57"/>
        <v>-2065</v>
      </c>
      <c r="F828" s="3"/>
      <c r="G828" s="3"/>
    </row>
    <row r="829" spans="1:7" x14ac:dyDescent="0.2">
      <c r="A829" s="19" t="s">
        <v>78</v>
      </c>
      <c r="B829" s="20">
        <v>900</v>
      </c>
      <c r="C829" s="20">
        <v>1350</v>
      </c>
      <c r="D829" s="89">
        <f t="shared" si="56"/>
        <v>150</v>
      </c>
      <c r="E829" s="90">
        <f t="shared" si="57"/>
        <v>450</v>
      </c>
      <c r="F829" s="3"/>
      <c r="G829" s="3"/>
    </row>
    <row r="830" spans="1:7" x14ac:dyDescent="0.2">
      <c r="A830" s="19" t="s">
        <v>79</v>
      </c>
      <c r="B830" s="20">
        <v>1560</v>
      </c>
      <c r="C830" s="20">
        <v>224</v>
      </c>
      <c r="D830" s="89">
        <f t="shared" si="56"/>
        <v>14.358974358974358</v>
      </c>
      <c r="E830" s="90">
        <f t="shared" si="57"/>
        <v>-1336</v>
      </c>
      <c r="F830" s="3"/>
      <c r="G830" s="3"/>
    </row>
    <row r="831" spans="1:7" x14ac:dyDescent="0.2">
      <c r="A831" s="19"/>
      <c r="B831" s="20"/>
      <c r="C831" s="20"/>
      <c r="D831" s="89"/>
      <c r="E831" s="90"/>
      <c r="F831" s="3"/>
      <c r="G831" s="3"/>
    </row>
    <row r="832" spans="1:7" x14ac:dyDescent="0.2">
      <c r="A832" s="27" t="s">
        <v>80</v>
      </c>
      <c r="B832" s="33">
        <v>6445</v>
      </c>
      <c r="C832" s="33">
        <v>1637</v>
      </c>
      <c r="D832" s="88">
        <f t="shared" si="56"/>
        <v>25.399534522885958</v>
      </c>
      <c r="E832" s="30">
        <f t="shared" si="57"/>
        <v>-4808</v>
      </c>
      <c r="F832" s="2"/>
      <c r="G832" s="3"/>
    </row>
    <row r="833" spans="1:7" x14ac:dyDescent="0.2">
      <c r="A833" s="19"/>
      <c r="B833" s="20"/>
      <c r="C833" s="20"/>
      <c r="D833" s="89"/>
      <c r="E833" s="90"/>
      <c r="F833" s="3"/>
      <c r="G833" s="3"/>
    </row>
    <row r="834" spans="1:7" x14ac:dyDescent="0.2">
      <c r="A834" s="27" t="s">
        <v>81</v>
      </c>
      <c r="B834" s="33">
        <v>4795</v>
      </c>
      <c r="C834" s="28">
        <v>4121.7</v>
      </c>
      <c r="D834" s="88">
        <f t="shared" si="56"/>
        <v>85.958289885297177</v>
      </c>
      <c r="E834" s="30">
        <f t="shared" si="57"/>
        <v>-673.30000000000018</v>
      </c>
      <c r="F834" s="2"/>
      <c r="G834" s="3"/>
    </row>
    <row r="835" spans="1:7" x14ac:dyDescent="0.2">
      <c r="A835" s="3"/>
      <c r="B835" s="9"/>
      <c r="C835" s="9"/>
      <c r="D835" s="3"/>
      <c r="E835" s="3"/>
      <c r="F835" s="3"/>
      <c r="G835" s="3"/>
    </row>
    <row r="836" spans="1:7" x14ac:dyDescent="0.2">
      <c r="A836" s="3"/>
      <c r="B836" s="9"/>
      <c r="C836" s="9"/>
      <c r="D836" s="3"/>
      <c r="E836" s="3"/>
      <c r="F836" s="3"/>
      <c r="G836" s="3"/>
    </row>
    <row r="837" spans="1:7" x14ac:dyDescent="0.2">
      <c r="A837" s="27"/>
      <c r="B837" s="33"/>
      <c r="C837" s="33"/>
      <c r="D837" s="88"/>
      <c r="E837" s="30"/>
      <c r="F837" s="2"/>
      <c r="G837" s="3"/>
    </row>
    <row r="838" spans="1:7" x14ac:dyDescent="0.2">
      <c r="A838" s="27"/>
      <c r="B838" s="33"/>
      <c r="C838" s="33"/>
      <c r="D838" s="88"/>
      <c r="E838" s="30"/>
      <c r="F838" s="2"/>
      <c r="G838" s="3"/>
    </row>
    <row r="839" spans="1:7" x14ac:dyDescent="0.2">
      <c r="A839" s="19"/>
      <c r="B839" s="22"/>
      <c r="C839" s="22"/>
      <c r="D839" s="21"/>
      <c r="E839" s="22"/>
      <c r="F839" s="20"/>
      <c r="G839" s="3"/>
    </row>
    <row r="840" spans="1:7" x14ac:dyDescent="0.2">
      <c r="A840" s="19"/>
      <c r="B840" s="22"/>
      <c r="C840" s="22"/>
      <c r="D840" s="21"/>
      <c r="E840" s="22"/>
      <c r="F840" s="20"/>
      <c r="G840" s="3"/>
    </row>
    <row r="841" spans="1:7" x14ac:dyDescent="0.2">
      <c r="A841" s="3"/>
      <c r="B841" s="9"/>
      <c r="C841" s="9"/>
      <c r="D841" s="9"/>
      <c r="E841" s="9"/>
      <c r="F841" s="9"/>
      <c r="G841" s="3"/>
    </row>
    <row r="842" spans="1:7" x14ac:dyDescent="0.2">
      <c r="A842" s="3"/>
      <c r="B842" s="9"/>
      <c r="C842" s="9"/>
      <c r="D842" s="9"/>
      <c r="E842" s="9"/>
      <c r="F842" s="9"/>
      <c r="G842" s="3"/>
    </row>
    <row r="843" spans="1:7" x14ac:dyDescent="0.2">
      <c r="A843" s="3"/>
      <c r="B843" s="9"/>
      <c r="C843" s="9"/>
      <c r="D843" s="9"/>
      <c r="E843" s="9"/>
      <c r="F843" s="9"/>
      <c r="G843" s="3"/>
    </row>
    <row r="844" spans="1:7" x14ac:dyDescent="0.2">
      <c r="A844" s="3"/>
      <c r="B844" s="9"/>
      <c r="C844" s="9"/>
      <c r="D844" s="9"/>
      <c r="E844" s="9"/>
      <c r="F844" s="9"/>
      <c r="G844" s="3"/>
    </row>
    <row r="845" spans="1:7" x14ac:dyDescent="0.2">
      <c r="A845" s="3"/>
      <c r="B845" s="9"/>
      <c r="C845" s="9"/>
      <c r="D845" s="9"/>
      <c r="E845" s="9"/>
      <c r="F845" s="9"/>
      <c r="G845" s="3"/>
    </row>
    <row r="846" spans="1:7" x14ac:dyDescent="0.2">
      <c r="A846" s="3"/>
      <c r="B846" s="9"/>
      <c r="C846" s="9"/>
      <c r="D846" s="9"/>
      <c r="E846" s="9"/>
      <c r="F846" s="9"/>
      <c r="G846" s="3"/>
    </row>
    <row r="847" spans="1:7" x14ac:dyDescent="0.2">
      <c r="A847" s="3"/>
      <c r="B847" s="9"/>
      <c r="C847" s="9"/>
      <c r="D847" s="9"/>
      <c r="E847" s="9"/>
      <c r="F847" s="9"/>
      <c r="G847" s="3"/>
    </row>
    <row r="848" spans="1:7" x14ac:dyDescent="0.2">
      <c r="A848" s="3"/>
      <c r="B848" s="9"/>
      <c r="C848" s="9"/>
      <c r="D848" s="9"/>
      <c r="E848" s="9"/>
      <c r="F848" s="9"/>
      <c r="G848" s="3"/>
    </row>
    <row r="849" spans="1:7" x14ac:dyDescent="0.2">
      <c r="A849" s="3"/>
      <c r="B849" s="9"/>
      <c r="C849" s="9"/>
      <c r="D849" s="9"/>
      <c r="E849" s="9"/>
      <c r="F849" s="9"/>
      <c r="G849" s="3"/>
    </row>
    <row r="850" spans="1:7" x14ac:dyDescent="0.2">
      <c r="A850" s="3"/>
      <c r="B850" s="9"/>
      <c r="C850" s="9"/>
      <c r="D850" s="9"/>
      <c r="E850" s="9"/>
      <c r="F850" s="9"/>
      <c r="G850" s="3"/>
    </row>
    <row r="851" spans="1:7" x14ac:dyDescent="0.2">
      <c r="A851" s="3"/>
      <c r="B851" s="9"/>
      <c r="C851" s="9"/>
      <c r="D851" s="9"/>
      <c r="E851" s="9"/>
      <c r="F851" s="9"/>
      <c r="G851" s="3"/>
    </row>
    <row r="852" spans="1:7" x14ac:dyDescent="0.2">
      <c r="A852" s="3"/>
      <c r="B852" s="9"/>
      <c r="C852" s="9"/>
      <c r="D852" s="9"/>
      <c r="E852" s="9"/>
      <c r="F852" s="9"/>
      <c r="G852" s="3"/>
    </row>
    <row r="853" spans="1:7" x14ac:dyDescent="0.2">
      <c r="A853" s="3"/>
      <c r="B853" s="9"/>
      <c r="C853" s="9"/>
      <c r="D853" s="9"/>
      <c r="E853" s="9"/>
      <c r="F853" s="9"/>
      <c r="G853" s="3"/>
    </row>
    <row r="854" spans="1:7" x14ac:dyDescent="0.2">
      <c r="A854" s="3"/>
      <c r="B854" s="9"/>
      <c r="C854" s="9"/>
      <c r="D854" s="9"/>
      <c r="E854" s="9"/>
      <c r="F854" s="9"/>
      <c r="G854" s="3"/>
    </row>
    <row r="855" spans="1:7" x14ac:dyDescent="0.2">
      <c r="A855" s="3"/>
      <c r="B855" s="9"/>
      <c r="C855" s="9"/>
      <c r="D855" s="9"/>
      <c r="E855" s="9"/>
      <c r="F855" s="9"/>
      <c r="G855" s="3"/>
    </row>
    <row r="856" spans="1:7" x14ac:dyDescent="0.2">
      <c r="A856" s="3"/>
      <c r="B856" s="9"/>
      <c r="C856" s="9"/>
      <c r="D856" s="9"/>
      <c r="E856" s="9"/>
      <c r="F856" s="9"/>
      <c r="G856" s="3"/>
    </row>
    <row r="857" spans="1:7" x14ac:dyDescent="0.2">
      <c r="A857" s="3"/>
      <c r="B857" s="9"/>
      <c r="C857" s="9"/>
      <c r="D857" s="9"/>
      <c r="E857" s="9"/>
      <c r="F857" s="9"/>
      <c r="G857" s="3"/>
    </row>
    <row r="858" spans="1:7" x14ac:dyDescent="0.2">
      <c r="A858" s="3"/>
      <c r="B858" s="9"/>
      <c r="C858" s="9"/>
      <c r="D858" s="9"/>
      <c r="E858" s="9"/>
      <c r="F858" s="9"/>
      <c r="G858" s="3"/>
    </row>
    <row r="859" spans="1:7" x14ac:dyDescent="0.2">
      <c r="A859" s="3"/>
      <c r="B859" s="9"/>
      <c r="C859" s="9"/>
      <c r="D859" s="9"/>
      <c r="E859" s="9"/>
      <c r="F859" s="9"/>
      <c r="G859" s="3"/>
    </row>
    <row r="860" spans="1:7" x14ac:dyDescent="0.2">
      <c r="A860" s="3"/>
      <c r="B860" s="9"/>
      <c r="C860" s="9"/>
      <c r="D860" s="9"/>
      <c r="E860" s="9"/>
      <c r="F860" s="9"/>
      <c r="G860" s="3"/>
    </row>
    <row r="861" spans="1:7" x14ac:dyDescent="0.2">
      <c r="A861" s="3"/>
      <c r="B861" s="9"/>
      <c r="C861" s="9"/>
      <c r="D861" s="9"/>
      <c r="E861" s="9"/>
      <c r="F861" s="9"/>
      <c r="G861" s="3"/>
    </row>
    <row r="862" spans="1:7" x14ac:dyDescent="0.2">
      <c r="A862" s="3"/>
      <c r="B862" s="9"/>
      <c r="C862" s="9"/>
      <c r="D862" s="9"/>
      <c r="E862" s="9"/>
      <c r="F862" s="9"/>
      <c r="G862" s="3"/>
    </row>
    <row r="863" spans="1:7" x14ac:dyDescent="0.2">
      <c r="A863" s="3"/>
      <c r="B863" s="9"/>
      <c r="C863" s="9"/>
      <c r="D863" s="9"/>
      <c r="E863" s="9"/>
      <c r="F863" s="9"/>
      <c r="G863" s="3"/>
    </row>
    <row r="864" spans="1:7" x14ac:dyDescent="0.2">
      <c r="A864" s="3"/>
      <c r="B864" s="9"/>
      <c r="C864" s="9"/>
      <c r="D864" s="9"/>
      <c r="E864" s="9"/>
      <c r="F864" s="9"/>
      <c r="G864" s="3"/>
    </row>
    <row r="865" spans="1:7" x14ac:dyDescent="0.2">
      <c r="A865" s="3"/>
      <c r="B865" s="9"/>
      <c r="C865" s="9"/>
      <c r="D865" s="9"/>
      <c r="E865" s="9"/>
      <c r="F865" s="9"/>
      <c r="G865" s="3"/>
    </row>
    <row r="866" spans="1:7" x14ac:dyDescent="0.2">
      <c r="A866" s="3"/>
      <c r="B866" s="9"/>
      <c r="C866" s="9"/>
      <c r="D866" s="9"/>
      <c r="E866" s="9"/>
      <c r="F866" s="9"/>
      <c r="G866" s="3"/>
    </row>
  </sheetData>
  <mergeCells count="90">
    <mergeCell ref="A773:D773"/>
    <mergeCell ref="D775:E775"/>
    <mergeCell ref="B776:B777"/>
    <mergeCell ref="C776:C777"/>
    <mergeCell ref="D776:D777"/>
    <mergeCell ref="E776:E777"/>
    <mergeCell ref="A712:D712"/>
    <mergeCell ref="D714:E714"/>
    <mergeCell ref="B715:B716"/>
    <mergeCell ref="C715:C716"/>
    <mergeCell ref="D715:D716"/>
    <mergeCell ref="E715:E716"/>
    <mergeCell ref="A699:D699"/>
    <mergeCell ref="D701:E701"/>
    <mergeCell ref="B702:B703"/>
    <mergeCell ref="C702:C703"/>
    <mergeCell ref="D702:D703"/>
    <mergeCell ref="E702:E703"/>
    <mergeCell ref="A634:D634"/>
    <mergeCell ref="D636:E636"/>
    <mergeCell ref="B637:B638"/>
    <mergeCell ref="C637:C638"/>
    <mergeCell ref="D637:D638"/>
    <mergeCell ref="E637:E638"/>
    <mergeCell ref="A596:D596"/>
    <mergeCell ref="D598:E598"/>
    <mergeCell ref="B599:B600"/>
    <mergeCell ref="C599:C600"/>
    <mergeCell ref="D599:D600"/>
    <mergeCell ref="E599:E600"/>
    <mergeCell ref="A548:D548"/>
    <mergeCell ref="D550:E550"/>
    <mergeCell ref="B551:B552"/>
    <mergeCell ref="C551:C552"/>
    <mergeCell ref="D551:D552"/>
    <mergeCell ref="E551:E552"/>
    <mergeCell ref="A528:D528"/>
    <mergeCell ref="D530:E530"/>
    <mergeCell ref="B531:B532"/>
    <mergeCell ref="C531:C532"/>
    <mergeCell ref="D531:D532"/>
    <mergeCell ref="E531:E532"/>
    <mergeCell ref="A507:D507"/>
    <mergeCell ref="D509:E509"/>
    <mergeCell ref="B510:B511"/>
    <mergeCell ref="C510:C511"/>
    <mergeCell ref="D510:D511"/>
    <mergeCell ref="E510:E511"/>
    <mergeCell ref="A423:D423"/>
    <mergeCell ref="D425:E425"/>
    <mergeCell ref="B426:B427"/>
    <mergeCell ref="C426:C427"/>
    <mergeCell ref="D426:D427"/>
    <mergeCell ref="E426:E427"/>
    <mergeCell ref="A358:D358"/>
    <mergeCell ref="D360:E360"/>
    <mergeCell ref="B361:B362"/>
    <mergeCell ref="C361:C362"/>
    <mergeCell ref="D361:D362"/>
    <mergeCell ref="E361:E362"/>
    <mergeCell ref="A285:D285"/>
    <mergeCell ref="D287:E287"/>
    <mergeCell ref="B288:B289"/>
    <mergeCell ref="C288:C289"/>
    <mergeCell ref="D288:D289"/>
    <mergeCell ref="E288:E289"/>
    <mergeCell ref="A238:D238"/>
    <mergeCell ref="D240:E240"/>
    <mergeCell ref="B241:B242"/>
    <mergeCell ref="C241:C242"/>
    <mergeCell ref="D241:D242"/>
    <mergeCell ref="E241:E242"/>
    <mergeCell ref="A159:D159"/>
    <mergeCell ref="D161:E161"/>
    <mergeCell ref="B162:B163"/>
    <mergeCell ref="C162:C163"/>
    <mergeCell ref="D162:D163"/>
    <mergeCell ref="E162:E163"/>
    <mergeCell ref="A73:D73"/>
    <mergeCell ref="D75:E75"/>
    <mergeCell ref="B76:B77"/>
    <mergeCell ref="C76:C77"/>
    <mergeCell ref="D76:D77"/>
    <mergeCell ref="E76:E77"/>
    <mergeCell ref="A2:C2"/>
    <mergeCell ref="D5:E5"/>
    <mergeCell ref="B6:B7"/>
    <mergeCell ref="C6:C7"/>
    <mergeCell ref="D6:D7"/>
    <mergeCell ref="E6:E7"/>
  </mergeCells>
  <hyperlinks>
    <hyperlink ref="A1" location="содержание!A1" display="Содержание" xr:uid="{1C1B9DEB-B455-4690-BBC8-BDC2F5F60AD3}"/>
  </hyperlink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7FDE3-9BE9-428C-8DAE-F5BDFFBC5B00}">
  <dimension ref="A1:H52"/>
  <sheetViews>
    <sheetView workbookViewId="0"/>
  </sheetViews>
  <sheetFormatPr defaultRowHeight="12.75" x14ac:dyDescent="0.2"/>
  <cols>
    <col min="1" max="1" width="32.140625" customWidth="1"/>
  </cols>
  <sheetData>
    <row r="1" spans="1:8" s="3" customFormat="1" ht="13.5" customHeight="1" x14ac:dyDescent="0.2">
      <c r="A1" s="59" t="s">
        <v>147</v>
      </c>
      <c r="H1"/>
    </row>
    <row r="2" spans="1:8" s="3" customFormat="1" x14ac:dyDescent="0.2">
      <c r="A2" s="65" t="s">
        <v>114</v>
      </c>
      <c r="B2" s="78"/>
      <c r="C2" s="78"/>
      <c r="D2" s="78"/>
      <c r="E2" s="78"/>
      <c r="F2" s="78"/>
      <c r="G2" s="78"/>
    </row>
    <row r="3" spans="1:8" s="3" customFormat="1" ht="13.5" customHeight="1" x14ac:dyDescent="0.2">
      <c r="B3" s="9"/>
      <c r="C3" s="9"/>
      <c r="D3" s="9"/>
      <c r="E3" s="9" t="s">
        <v>89</v>
      </c>
      <c r="F3" s="9"/>
    </row>
    <row r="4" spans="1:8" s="3" customFormat="1" ht="13.5" customHeight="1" x14ac:dyDescent="0.2">
      <c r="A4" s="67" t="s">
        <v>117</v>
      </c>
      <c r="B4" s="14" t="s">
        <v>1</v>
      </c>
      <c r="C4" s="11"/>
      <c r="D4" s="70" t="s">
        <v>90</v>
      </c>
      <c r="E4" s="72"/>
      <c r="F4" s="78"/>
      <c r="G4" s="78"/>
    </row>
    <row r="5" spans="1:8" s="3" customFormat="1" ht="13.5" customHeight="1" x14ac:dyDescent="0.2">
      <c r="A5" s="68"/>
      <c r="B5" s="67" t="s">
        <v>8</v>
      </c>
      <c r="C5" s="67" t="s">
        <v>7</v>
      </c>
      <c r="D5" s="67" t="s">
        <v>92</v>
      </c>
      <c r="E5" s="67" t="s">
        <v>93</v>
      </c>
      <c r="F5" s="1"/>
      <c r="G5" s="1"/>
    </row>
    <row r="6" spans="1:8" s="3" customFormat="1" ht="13.5" customHeight="1" x14ac:dyDescent="0.2">
      <c r="A6" s="69"/>
      <c r="B6" s="69"/>
      <c r="C6" s="69"/>
      <c r="D6" s="69"/>
      <c r="E6" s="69"/>
    </row>
    <row r="7" spans="1:8" s="3" customFormat="1" ht="13.5" customHeight="1" x14ac:dyDescent="0.2">
      <c r="A7" s="5"/>
      <c r="B7" s="17">
        <v>1</v>
      </c>
      <c r="C7" s="17">
        <v>2</v>
      </c>
      <c r="D7" s="17">
        <v>3</v>
      </c>
      <c r="E7" s="17">
        <v>4</v>
      </c>
      <c r="F7" s="1"/>
      <c r="G7" s="1"/>
    </row>
    <row r="8" spans="1:8" s="3" customFormat="1" ht="13.5" customHeight="1" x14ac:dyDescent="0.2">
      <c r="B8" s="1"/>
      <c r="C8" s="1"/>
      <c r="D8" s="1"/>
      <c r="E8" s="1"/>
      <c r="F8" s="1"/>
      <c r="G8" s="1"/>
    </row>
    <row r="9" spans="1:8" s="2" customFormat="1" x14ac:dyDescent="0.2">
      <c r="A9" s="27" t="s">
        <v>10</v>
      </c>
      <c r="B9" s="28">
        <v>2647927.2000000002</v>
      </c>
      <c r="C9" s="28">
        <f>C11+C18+C28+C36+C42+C50+C52</f>
        <v>2631440</v>
      </c>
      <c r="D9" s="29">
        <v>99.4</v>
      </c>
      <c r="E9" s="28">
        <f>C9-B9</f>
        <v>-16487.200000000186</v>
      </c>
      <c r="F9" s="33"/>
      <c r="G9" s="33"/>
    </row>
    <row r="10" spans="1:8" s="2" customFormat="1" x14ac:dyDescent="0.2">
      <c r="A10" s="27"/>
      <c r="B10" s="28"/>
      <c r="C10" s="28"/>
      <c r="D10" s="29"/>
      <c r="E10" s="28"/>
      <c r="F10" s="33"/>
      <c r="G10" s="33"/>
    </row>
    <row r="11" spans="1:8" s="2" customFormat="1" x14ac:dyDescent="0.2">
      <c r="A11" s="27" t="s">
        <v>12</v>
      </c>
      <c r="B11" s="28">
        <v>15367</v>
      </c>
      <c r="C11" s="28">
        <v>13611</v>
      </c>
      <c r="D11" s="29">
        <v>88.6</v>
      </c>
      <c r="E11" s="28">
        <v>-1756</v>
      </c>
      <c r="F11" s="33"/>
      <c r="G11" s="33"/>
    </row>
    <row r="12" spans="1:8" s="3" customFormat="1" x14ac:dyDescent="0.2">
      <c r="A12" s="19" t="s">
        <v>13</v>
      </c>
      <c r="B12" s="22">
        <v>360</v>
      </c>
      <c r="C12" s="22">
        <v>183</v>
      </c>
      <c r="D12" s="21">
        <v>50.8</v>
      </c>
      <c r="E12" s="22">
        <v>-177</v>
      </c>
      <c r="F12" s="20"/>
      <c r="G12" s="20"/>
    </row>
    <row r="13" spans="1:8" s="3" customFormat="1" x14ac:dyDescent="0.2">
      <c r="A13" s="19" t="s">
        <v>14</v>
      </c>
      <c r="B13" s="22">
        <v>5866</v>
      </c>
      <c r="C13" s="22">
        <v>3800</v>
      </c>
      <c r="D13" s="21">
        <v>64.8</v>
      </c>
      <c r="E13" s="22">
        <v>-2066</v>
      </c>
      <c r="F13" s="20"/>
      <c r="G13" s="20"/>
    </row>
    <row r="14" spans="1:8" s="3" customFormat="1" x14ac:dyDescent="0.2">
      <c r="A14" s="19" t="s">
        <v>15</v>
      </c>
      <c r="B14" s="22">
        <v>6801</v>
      </c>
      <c r="C14" s="22">
        <v>7276</v>
      </c>
      <c r="D14" s="21">
        <v>107</v>
      </c>
      <c r="E14" s="22">
        <v>475</v>
      </c>
      <c r="F14" s="20"/>
      <c r="G14" s="20"/>
    </row>
    <row r="15" spans="1:8" s="3" customFormat="1" x14ac:dyDescent="0.2">
      <c r="A15" s="19" t="s">
        <v>17</v>
      </c>
      <c r="B15" s="22">
        <v>1020</v>
      </c>
      <c r="C15" s="22">
        <v>1032</v>
      </c>
      <c r="D15" s="21">
        <v>101.2</v>
      </c>
      <c r="E15" s="22">
        <v>12</v>
      </c>
      <c r="F15" s="20"/>
      <c r="G15" s="20"/>
    </row>
    <row r="16" spans="1:8" s="3" customFormat="1" x14ac:dyDescent="0.2">
      <c r="A16" s="19" t="s">
        <v>18</v>
      </c>
      <c r="B16" s="22">
        <v>1320</v>
      </c>
      <c r="C16" s="22">
        <v>1320</v>
      </c>
      <c r="D16" s="21">
        <v>100</v>
      </c>
      <c r="E16" s="22" t="s">
        <v>11</v>
      </c>
      <c r="F16" s="20"/>
      <c r="G16" s="20"/>
    </row>
    <row r="17" spans="1:7" s="3" customFormat="1" x14ac:dyDescent="0.2">
      <c r="A17" s="19"/>
      <c r="B17" s="22"/>
      <c r="C17" s="22"/>
      <c r="D17" s="21"/>
      <c r="E17" s="22"/>
      <c r="F17" s="20"/>
      <c r="G17" s="20"/>
    </row>
    <row r="18" spans="1:7" s="2" customFormat="1" x14ac:dyDescent="0.2">
      <c r="A18" s="27" t="s">
        <v>20</v>
      </c>
      <c r="B18" s="28">
        <v>1346981</v>
      </c>
      <c r="C18" s="28">
        <v>1329477</v>
      </c>
      <c r="D18" s="29">
        <v>98.7</v>
      </c>
      <c r="E18" s="28">
        <v>-17504</v>
      </c>
      <c r="F18" s="33"/>
      <c r="G18" s="33"/>
    </row>
    <row r="19" spans="1:7" s="3" customFormat="1" x14ac:dyDescent="0.2">
      <c r="A19" s="19" t="s">
        <v>21</v>
      </c>
      <c r="B19" s="22">
        <v>680621</v>
      </c>
      <c r="C19" s="22">
        <v>680599</v>
      </c>
      <c r="D19" s="21">
        <v>100</v>
      </c>
      <c r="E19" s="22">
        <v>-22</v>
      </c>
      <c r="F19" s="20"/>
      <c r="G19" s="20"/>
    </row>
    <row r="20" spans="1:7" s="3" customFormat="1" x14ac:dyDescent="0.2">
      <c r="A20" s="19" t="s">
        <v>23</v>
      </c>
      <c r="B20" s="22">
        <v>10424</v>
      </c>
      <c r="C20" s="22">
        <v>4900</v>
      </c>
      <c r="D20" s="21">
        <v>47</v>
      </c>
      <c r="E20" s="22">
        <v>-5524</v>
      </c>
      <c r="F20" s="20"/>
      <c r="G20" s="20"/>
    </row>
    <row r="21" spans="1:7" s="3" customFormat="1" x14ac:dyDescent="0.2">
      <c r="A21" s="19" t="s">
        <v>24</v>
      </c>
      <c r="B21" s="22">
        <v>136753</v>
      </c>
      <c r="C21" s="22">
        <v>138566</v>
      </c>
      <c r="D21" s="21">
        <v>101.3</v>
      </c>
      <c r="E21" s="22">
        <v>1813</v>
      </c>
      <c r="F21" s="20"/>
      <c r="G21" s="20"/>
    </row>
    <row r="22" spans="1:7" s="3" customFormat="1" x14ac:dyDescent="0.2">
      <c r="A22" s="19" t="s">
        <v>25</v>
      </c>
      <c r="B22" s="22">
        <v>489423</v>
      </c>
      <c r="C22" s="22">
        <v>475332</v>
      </c>
      <c r="D22" s="21">
        <v>97.1</v>
      </c>
      <c r="E22" s="22">
        <v>-14091</v>
      </c>
      <c r="F22" s="20"/>
      <c r="G22" s="20"/>
    </row>
    <row r="23" spans="1:7" s="3" customFormat="1" x14ac:dyDescent="0.2">
      <c r="A23" s="19" t="s">
        <v>26</v>
      </c>
      <c r="B23" s="22">
        <v>5001</v>
      </c>
      <c r="C23" s="22">
        <v>5001</v>
      </c>
      <c r="D23" s="21">
        <v>100</v>
      </c>
      <c r="E23" s="22" t="s">
        <v>11</v>
      </c>
      <c r="F23" s="20"/>
      <c r="G23" s="20"/>
    </row>
    <row r="24" spans="1:7" s="3" customFormat="1" x14ac:dyDescent="0.2">
      <c r="A24" s="19" t="s">
        <v>27</v>
      </c>
      <c r="B24" s="22">
        <v>8100</v>
      </c>
      <c r="C24" s="22">
        <v>2700</v>
      </c>
      <c r="D24" s="21">
        <v>33.299999999999997</v>
      </c>
      <c r="E24" s="22">
        <v>-5400</v>
      </c>
      <c r="F24" s="20"/>
      <c r="G24" s="20"/>
    </row>
    <row r="25" spans="1:7" s="3" customFormat="1" x14ac:dyDescent="0.2">
      <c r="A25" s="19" t="s">
        <v>30</v>
      </c>
      <c r="B25" s="22">
        <v>20460</v>
      </c>
      <c r="C25" s="22">
        <v>26180</v>
      </c>
      <c r="D25" s="21">
        <v>128</v>
      </c>
      <c r="E25" s="22">
        <v>5720</v>
      </c>
      <c r="F25" s="20"/>
      <c r="G25" s="20"/>
    </row>
    <row r="26" spans="1:7" s="3" customFormat="1" x14ac:dyDescent="0.2">
      <c r="A26" s="19" t="s">
        <v>35</v>
      </c>
      <c r="B26" s="22">
        <v>1200</v>
      </c>
      <c r="C26" s="22">
        <v>1200</v>
      </c>
      <c r="D26" s="21">
        <v>100</v>
      </c>
      <c r="E26" s="22" t="s">
        <v>11</v>
      </c>
      <c r="F26" s="20"/>
      <c r="G26" s="20"/>
    </row>
    <row r="27" spans="1:7" s="3" customFormat="1" x14ac:dyDescent="0.2">
      <c r="A27" s="19"/>
      <c r="B27" s="22"/>
      <c r="C27" s="22"/>
      <c r="D27" s="21"/>
      <c r="E27" s="22"/>
      <c r="F27" s="20"/>
      <c r="G27" s="20"/>
    </row>
    <row r="28" spans="1:7" s="2" customFormat="1" x14ac:dyDescent="0.2">
      <c r="A28" s="27" t="s">
        <v>50</v>
      </c>
      <c r="B28" s="28">
        <v>502600</v>
      </c>
      <c r="C28" s="28">
        <v>474014</v>
      </c>
      <c r="D28" s="29">
        <v>94.3</v>
      </c>
      <c r="E28" s="28">
        <v>-28586</v>
      </c>
      <c r="F28" s="33"/>
      <c r="G28" s="33"/>
    </row>
    <row r="29" spans="1:7" s="3" customFormat="1" x14ac:dyDescent="0.2">
      <c r="A29" s="19" t="s">
        <v>51</v>
      </c>
      <c r="B29" s="22">
        <v>225</v>
      </c>
      <c r="C29" s="22">
        <v>225</v>
      </c>
      <c r="D29" s="21">
        <v>100</v>
      </c>
      <c r="E29" s="22" t="s">
        <v>11</v>
      </c>
      <c r="F29" s="20"/>
      <c r="G29" s="20"/>
    </row>
    <row r="30" spans="1:7" s="3" customFormat="1" x14ac:dyDescent="0.2">
      <c r="A30" s="19" t="s">
        <v>52</v>
      </c>
      <c r="B30" s="22">
        <v>238530</v>
      </c>
      <c r="C30" s="22">
        <v>241850</v>
      </c>
      <c r="D30" s="21">
        <v>101.4</v>
      </c>
      <c r="E30" s="22">
        <v>3320</v>
      </c>
      <c r="F30" s="20"/>
      <c r="G30" s="20"/>
    </row>
    <row r="31" spans="1:7" s="3" customFormat="1" x14ac:dyDescent="0.2">
      <c r="A31" s="19" t="s">
        <v>54</v>
      </c>
      <c r="B31" s="22">
        <v>254324</v>
      </c>
      <c r="C31" s="22">
        <v>223235</v>
      </c>
      <c r="D31" s="21">
        <v>87.8</v>
      </c>
      <c r="E31" s="22">
        <v>-31089</v>
      </c>
      <c r="F31" s="20"/>
      <c r="G31" s="20"/>
    </row>
    <row r="32" spans="1:7" s="3" customFormat="1" x14ac:dyDescent="0.2">
      <c r="A32" s="19" t="s">
        <v>55</v>
      </c>
      <c r="B32" s="22">
        <v>73580</v>
      </c>
      <c r="C32" s="22">
        <v>13300</v>
      </c>
      <c r="D32" s="21">
        <v>18.100000000000001</v>
      </c>
      <c r="E32" s="22">
        <v>-60280</v>
      </c>
      <c r="F32" s="20"/>
      <c r="G32" s="20"/>
    </row>
    <row r="33" spans="1:7" s="3" customFormat="1" x14ac:dyDescent="0.2">
      <c r="A33" s="19" t="s">
        <v>56</v>
      </c>
      <c r="B33" s="22">
        <v>3021</v>
      </c>
      <c r="C33" s="22">
        <v>2204</v>
      </c>
      <c r="D33" s="21">
        <v>73</v>
      </c>
      <c r="E33" s="22">
        <v>-817</v>
      </c>
      <c r="F33" s="20"/>
      <c r="G33" s="20"/>
    </row>
    <row r="34" spans="1:7" s="3" customFormat="1" x14ac:dyDescent="0.2">
      <c r="A34" s="19" t="s">
        <v>58</v>
      </c>
      <c r="B34" s="22">
        <v>6500</v>
      </c>
      <c r="C34" s="22">
        <v>6500</v>
      </c>
      <c r="D34" s="21">
        <v>100</v>
      </c>
      <c r="E34" s="22" t="s">
        <v>11</v>
      </c>
      <c r="F34" s="20"/>
      <c r="G34" s="20"/>
    </row>
    <row r="35" spans="1:7" s="3" customFormat="1" x14ac:dyDescent="0.2">
      <c r="A35" s="19"/>
      <c r="B35" s="22"/>
      <c r="C35" s="22"/>
      <c r="D35" s="21"/>
      <c r="E35" s="22"/>
      <c r="F35" s="20"/>
      <c r="G35" s="20"/>
    </row>
    <row r="36" spans="1:7" s="2" customFormat="1" x14ac:dyDescent="0.2">
      <c r="A36" s="27" t="s">
        <v>61</v>
      </c>
      <c r="B36" s="28">
        <v>11368.2</v>
      </c>
      <c r="C36" s="28">
        <v>10662</v>
      </c>
      <c r="D36" s="29">
        <v>93.8</v>
      </c>
      <c r="E36" s="28">
        <v>-706.20000000000095</v>
      </c>
      <c r="F36" s="33"/>
      <c r="G36" s="33"/>
    </row>
    <row r="37" spans="1:7" s="3" customFormat="1" x14ac:dyDescent="0.2">
      <c r="A37" s="19" t="s">
        <v>62</v>
      </c>
      <c r="B37" s="22">
        <v>717</v>
      </c>
      <c r="C37" s="22">
        <v>726</v>
      </c>
      <c r="D37" s="21">
        <v>101.3</v>
      </c>
      <c r="E37" s="22">
        <v>9</v>
      </c>
      <c r="F37" s="20"/>
      <c r="G37" s="20"/>
    </row>
    <row r="38" spans="1:7" s="3" customFormat="1" x14ac:dyDescent="0.2">
      <c r="A38" s="19" t="s">
        <v>63</v>
      </c>
      <c r="B38" s="22">
        <v>3141</v>
      </c>
      <c r="C38" s="22">
        <v>3811</v>
      </c>
      <c r="D38" s="21">
        <v>121.3</v>
      </c>
      <c r="E38" s="22">
        <v>670</v>
      </c>
      <c r="F38" s="20"/>
      <c r="G38" s="20"/>
    </row>
    <row r="39" spans="1:7" s="3" customFormat="1" x14ac:dyDescent="0.2">
      <c r="A39" s="19" t="s">
        <v>64</v>
      </c>
      <c r="B39" s="22">
        <v>7285</v>
      </c>
      <c r="C39" s="22">
        <v>5899</v>
      </c>
      <c r="D39" s="21">
        <v>81</v>
      </c>
      <c r="E39" s="22">
        <v>-1386</v>
      </c>
      <c r="F39" s="20"/>
      <c r="G39" s="20"/>
    </row>
    <row r="40" spans="1:7" s="3" customFormat="1" x14ac:dyDescent="0.2">
      <c r="A40" s="19" t="s">
        <v>66</v>
      </c>
      <c r="B40" s="22">
        <v>225.2</v>
      </c>
      <c r="C40" s="22">
        <v>226</v>
      </c>
      <c r="D40" s="21">
        <v>100.4</v>
      </c>
      <c r="E40" s="22">
        <v>0.80000000000001104</v>
      </c>
      <c r="F40" s="20"/>
      <c r="G40" s="20"/>
    </row>
    <row r="41" spans="1:7" s="3" customFormat="1" x14ac:dyDescent="0.2">
      <c r="A41" s="19"/>
      <c r="B41" s="22"/>
      <c r="C41" s="22"/>
      <c r="D41" s="21"/>
      <c r="E41" s="22"/>
      <c r="F41" s="20"/>
      <c r="G41" s="20"/>
    </row>
    <row r="42" spans="1:7" s="2" customFormat="1" x14ac:dyDescent="0.2">
      <c r="A42" s="27" t="s">
        <v>67</v>
      </c>
      <c r="B42" s="28">
        <v>739196</v>
      </c>
      <c r="C42" s="28">
        <v>768996</v>
      </c>
      <c r="D42" s="29">
        <v>104</v>
      </c>
      <c r="E42" s="28">
        <v>29800</v>
      </c>
      <c r="F42" s="33"/>
      <c r="G42" s="33"/>
    </row>
    <row r="43" spans="1:7" s="3" customFormat="1" x14ac:dyDescent="0.2">
      <c r="A43" s="19" t="s">
        <v>68</v>
      </c>
      <c r="B43" s="22">
        <v>176066</v>
      </c>
      <c r="C43" s="22">
        <v>199406</v>
      </c>
      <c r="D43" s="21">
        <v>113.3</v>
      </c>
      <c r="E43" s="22">
        <v>23340</v>
      </c>
      <c r="F43" s="20"/>
      <c r="G43" s="20"/>
    </row>
    <row r="44" spans="1:7" s="3" customFormat="1" x14ac:dyDescent="0.2">
      <c r="A44" s="19" t="s">
        <v>69</v>
      </c>
      <c r="B44" s="22">
        <v>147970</v>
      </c>
      <c r="C44" s="22">
        <v>141596</v>
      </c>
      <c r="D44" s="21">
        <v>95.7</v>
      </c>
      <c r="E44" s="22">
        <v>-6374</v>
      </c>
      <c r="F44" s="20"/>
      <c r="G44" s="20"/>
    </row>
    <row r="45" spans="1:7" s="3" customFormat="1" x14ac:dyDescent="0.2">
      <c r="A45" s="19" t="s">
        <v>71</v>
      </c>
      <c r="B45" s="22">
        <v>319940</v>
      </c>
      <c r="C45" s="22">
        <v>351246</v>
      </c>
      <c r="D45" s="21">
        <v>109.8</v>
      </c>
      <c r="E45" s="22">
        <v>31306</v>
      </c>
      <c r="F45" s="20"/>
      <c r="G45" s="20"/>
    </row>
    <row r="46" spans="1:7" s="3" customFormat="1" x14ac:dyDescent="0.2">
      <c r="A46" s="19" t="s">
        <v>72</v>
      </c>
      <c r="B46" s="22" t="s">
        <v>11</v>
      </c>
      <c r="C46" s="22">
        <v>2160</v>
      </c>
      <c r="D46" s="20" t="s">
        <v>11</v>
      </c>
      <c r="E46" s="22">
        <v>2160</v>
      </c>
      <c r="F46" s="20"/>
      <c r="G46" s="20"/>
    </row>
    <row r="47" spans="1:7" s="3" customFormat="1" x14ac:dyDescent="0.2">
      <c r="A47" s="19" t="s">
        <v>73</v>
      </c>
      <c r="B47" s="20">
        <v>67320</v>
      </c>
      <c r="C47" s="20">
        <v>49650</v>
      </c>
      <c r="D47" s="20">
        <v>73.8</v>
      </c>
      <c r="E47" s="20">
        <v>-17670</v>
      </c>
      <c r="F47" s="20"/>
      <c r="G47" s="20"/>
    </row>
    <row r="48" spans="1:7" s="3" customFormat="1" x14ac:dyDescent="0.2">
      <c r="A48" s="19" t="s">
        <v>75</v>
      </c>
      <c r="B48" s="20">
        <v>27900</v>
      </c>
      <c r="C48" s="20">
        <v>24938</v>
      </c>
      <c r="D48" s="20">
        <v>89.4</v>
      </c>
      <c r="E48" s="20">
        <v>-2962</v>
      </c>
      <c r="F48" s="20"/>
      <c r="G48" s="20"/>
    </row>
    <row r="49" spans="1:7" s="3" customFormat="1" x14ac:dyDescent="0.2">
      <c r="A49" s="19"/>
      <c r="B49" s="20"/>
      <c r="C49" s="20"/>
      <c r="D49" s="20"/>
      <c r="E49" s="20"/>
      <c r="F49" s="20"/>
      <c r="G49" s="20"/>
    </row>
    <row r="50" spans="1:7" s="2" customFormat="1" x14ac:dyDescent="0.2">
      <c r="A50" s="27" t="s">
        <v>80</v>
      </c>
      <c r="B50" s="33">
        <v>25845</v>
      </c>
      <c r="C50" s="33">
        <v>28050</v>
      </c>
      <c r="D50" s="33">
        <v>108.5</v>
      </c>
      <c r="E50" s="33">
        <v>2205</v>
      </c>
      <c r="F50" s="33"/>
      <c r="G50" s="33"/>
    </row>
    <row r="51" spans="1:7" s="2" customFormat="1" x14ac:dyDescent="0.2">
      <c r="A51" s="27"/>
      <c r="B51" s="33"/>
      <c r="C51" s="33"/>
      <c r="D51" s="33"/>
      <c r="E51" s="33"/>
      <c r="F51" s="33"/>
      <c r="G51" s="33"/>
    </row>
    <row r="52" spans="1:7" s="2" customFormat="1" x14ac:dyDescent="0.2">
      <c r="A52" s="27" t="s">
        <v>81</v>
      </c>
      <c r="B52" s="33">
        <v>6570</v>
      </c>
      <c r="C52" s="33">
        <v>6630</v>
      </c>
      <c r="D52" s="33">
        <v>100.9</v>
      </c>
      <c r="E52" s="33">
        <v>60</v>
      </c>
      <c r="F52" s="33"/>
      <c r="G52" s="33"/>
    </row>
  </sheetData>
  <mergeCells count="8">
    <mergeCell ref="D4:E4"/>
    <mergeCell ref="A2:G2"/>
    <mergeCell ref="F4:G4"/>
    <mergeCell ref="A4:A6"/>
    <mergeCell ref="B5:B6"/>
    <mergeCell ref="C5:C6"/>
    <mergeCell ref="D5:D6"/>
    <mergeCell ref="E5:E6"/>
  </mergeCells>
  <hyperlinks>
    <hyperlink ref="A1" location="содержание!A1" display="Содержание" xr:uid="{494E26E4-4D48-477A-B3B8-FFE2A87E1E59}"/>
  </hyperlink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A8F04-5840-45E3-A14A-EA5BF1A76C13}">
  <dimension ref="A1:H87"/>
  <sheetViews>
    <sheetView workbookViewId="0">
      <selection activeCell="I77" sqref="I77"/>
    </sheetView>
  </sheetViews>
  <sheetFormatPr defaultRowHeight="12.75" x14ac:dyDescent="0.2"/>
  <cols>
    <col min="1" max="1" width="31.85546875" customWidth="1"/>
  </cols>
  <sheetData>
    <row r="1" spans="1:8" s="3" customFormat="1" ht="13.5" customHeight="1" x14ac:dyDescent="0.2">
      <c r="A1" s="59" t="s">
        <v>147</v>
      </c>
      <c r="H1"/>
    </row>
    <row r="2" spans="1:8" s="3" customFormat="1" x14ac:dyDescent="0.2">
      <c r="A2" s="65" t="s">
        <v>115</v>
      </c>
      <c r="B2" s="78"/>
      <c r="C2" s="78"/>
      <c r="D2" s="78"/>
      <c r="E2" s="78"/>
      <c r="F2" s="9"/>
      <c r="G2" s="9"/>
    </row>
    <row r="3" spans="1:8" s="3" customFormat="1" ht="13.5" customHeight="1" x14ac:dyDescent="0.2">
      <c r="B3" s="9"/>
      <c r="C3" s="9"/>
      <c r="D3" s="9"/>
      <c r="E3" s="9" t="s">
        <v>89</v>
      </c>
      <c r="F3" s="9"/>
      <c r="G3" s="9"/>
    </row>
    <row r="4" spans="1:8" s="3" customFormat="1" ht="13.5" customHeight="1" x14ac:dyDescent="0.2">
      <c r="A4" s="67" t="s">
        <v>117</v>
      </c>
      <c r="B4" s="14" t="s">
        <v>1</v>
      </c>
      <c r="C4" s="11"/>
      <c r="D4" s="70" t="s">
        <v>90</v>
      </c>
      <c r="E4" s="72"/>
      <c r="F4" s="9"/>
      <c r="G4" s="9"/>
    </row>
    <row r="5" spans="1:8" s="3" customFormat="1" ht="13.5" customHeight="1" x14ac:dyDescent="0.2">
      <c r="A5" s="68"/>
      <c r="B5" s="67" t="s">
        <v>8</v>
      </c>
      <c r="C5" s="67" t="s">
        <v>7</v>
      </c>
      <c r="D5" s="67" t="s">
        <v>92</v>
      </c>
      <c r="E5" s="67" t="s">
        <v>93</v>
      </c>
      <c r="F5" s="9"/>
      <c r="G5" s="9"/>
    </row>
    <row r="6" spans="1:8" s="3" customFormat="1" ht="13.5" customHeight="1" x14ac:dyDescent="0.2">
      <c r="A6" s="69"/>
      <c r="B6" s="69"/>
      <c r="C6" s="69"/>
      <c r="D6" s="69"/>
      <c r="E6" s="69"/>
      <c r="F6" s="9"/>
      <c r="G6" s="9"/>
    </row>
    <row r="7" spans="1:8" s="3" customFormat="1" ht="13.5" customHeight="1" x14ac:dyDescent="0.2">
      <c r="A7" s="5"/>
      <c r="B7" s="17">
        <v>1</v>
      </c>
      <c r="C7" s="17">
        <v>2</v>
      </c>
      <c r="D7" s="17">
        <v>3</v>
      </c>
      <c r="E7" s="17">
        <v>4</v>
      </c>
      <c r="F7" s="9"/>
      <c r="G7" s="9"/>
    </row>
    <row r="8" spans="1:8" s="3" customFormat="1" ht="13.5" customHeight="1" x14ac:dyDescent="0.2">
      <c r="B8" s="1"/>
      <c r="C8" s="1"/>
      <c r="D8" s="1"/>
      <c r="E8" s="1"/>
      <c r="F8" s="9"/>
      <c r="G8" s="9"/>
    </row>
    <row r="9" spans="1:8" s="2" customFormat="1" x14ac:dyDescent="0.2">
      <c r="A9" s="27" t="s">
        <v>10</v>
      </c>
      <c r="B9" s="28">
        <v>1415842.35</v>
      </c>
      <c r="C9" s="28">
        <f>C11+C20+C35+C45+C51+C62+C69+C82+C84</f>
        <v>1490238.4</v>
      </c>
      <c r="D9" s="29">
        <f>C9/B9*100</f>
        <v>105.2545433465809</v>
      </c>
      <c r="E9" s="28">
        <f>C9-B9</f>
        <v>74396.049999999814</v>
      </c>
      <c r="F9" s="37"/>
      <c r="G9" s="37"/>
    </row>
    <row r="10" spans="1:8" s="2" customFormat="1" x14ac:dyDescent="0.2">
      <c r="A10" s="27"/>
      <c r="B10" s="28"/>
      <c r="C10" s="28"/>
      <c r="D10" s="29"/>
      <c r="E10" s="28"/>
      <c r="F10" s="37"/>
      <c r="G10" s="37"/>
    </row>
    <row r="11" spans="1:8" s="2" customFormat="1" x14ac:dyDescent="0.2">
      <c r="A11" s="27" t="s">
        <v>12</v>
      </c>
      <c r="B11" s="28">
        <v>452117</v>
      </c>
      <c r="C11" s="28">
        <v>520462.36</v>
      </c>
      <c r="D11" s="29">
        <v>115.1</v>
      </c>
      <c r="E11" s="28">
        <v>68345.36</v>
      </c>
    </row>
    <row r="12" spans="1:8" s="3" customFormat="1" x14ac:dyDescent="0.2">
      <c r="A12" s="19" t="s">
        <v>13</v>
      </c>
      <c r="B12" s="22">
        <v>76565</v>
      </c>
      <c r="C12" s="22">
        <v>105415.6</v>
      </c>
      <c r="D12" s="21">
        <v>137.69999999999999</v>
      </c>
      <c r="E12" s="22">
        <v>28850.6</v>
      </c>
    </row>
    <row r="13" spans="1:8" s="3" customFormat="1" x14ac:dyDescent="0.2">
      <c r="A13" s="19" t="s">
        <v>14</v>
      </c>
      <c r="B13" s="22">
        <v>185373</v>
      </c>
      <c r="C13" s="22">
        <v>208383.2</v>
      </c>
      <c r="D13" s="21">
        <v>112.4</v>
      </c>
      <c r="E13" s="22">
        <v>23010.2</v>
      </c>
    </row>
    <row r="14" spans="1:8" s="3" customFormat="1" x14ac:dyDescent="0.2">
      <c r="A14" s="19" t="s">
        <v>15</v>
      </c>
      <c r="B14" s="22">
        <v>162087</v>
      </c>
      <c r="C14" s="22">
        <v>174477</v>
      </c>
      <c r="D14" s="21">
        <v>107.6</v>
      </c>
      <c r="E14" s="22">
        <v>12390</v>
      </c>
    </row>
    <row r="15" spans="1:8" s="3" customFormat="1" x14ac:dyDescent="0.2">
      <c r="A15" s="19" t="s">
        <v>16</v>
      </c>
      <c r="B15" s="22">
        <v>7810</v>
      </c>
      <c r="C15" s="22">
        <v>6288</v>
      </c>
      <c r="D15" s="21">
        <v>80.5</v>
      </c>
      <c r="E15" s="22">
        <v>-1522</v>
      </c>
    </row>
    <row r="16" spans="1:8" s="3" customFormat="1" x14ac:dyDescent="0.2">
      <c r="A16" s="19" t="s">
        <v>17</v>
      </c>
      <c r="B16" s="22">
        <v>15551</v>
      </c>
      <c r="C16" s="22">
        <v>18661.2</v>
      </c>
      <c r="D16" s="21">
        <v>120</v>
      </c>
      <c r="E16" s="22">
        <v>3110.2</v>
      </c>
    </row>
    <row r="17" spans="1:5" s="3" customFormat="1" x14ac:dyDescent="0.2">
      <c r="A17" s="19" t="s">
        <v>18</v>
      </c>
      <c r="B17" s="22">
        <v>12202</v>
      </c>
      <c r="C17" s="22">
        <v>13189.36</v>
      </c>
      <c r="D17" s="21">
        <v>108.1</v>
      </c>
      <c r="E17" s="22">
        <v>987.36000000000104</v>
      </c>
    </row>
    <row r="18" spans="1:5" s="3" customFormat="1" x14ac:dyDescent="0.2">
      <c r="A18" s="19" t="s">
        <v>19</v>
      </c>
      <c r="B18" s="22">
        <v>339</v>
      </c>
      <c r="C18" s="22">
        <v>336</v>
      </c>
      <c r="D18" s="21">
        <v>99.1</v>
      </c>
      <c r="E18" s="22">
        <v>-3</v>
      </c>
    </row>
    <row r="19" spans="1:5" s="3" customFormat="1" x14ac:dyDescent="0.2">
      <c r="A19" s="19"/>
      <c r="B19" s="22"/>
      <c r="C19" s="22"/>
      <c r="D19" s="21"/>
      <c r="E19" s="22"/>
    </row>
    <row r="20" spans="1:5" s="2" customFormat="1" x14ac:dyDescent="0.2">
      <c r="A20" s="27" t="s">
        <v>20</v>
      </c>
      <c r="B20" s="28">
        <v>136981.64000000001</v>
      </c>
      <c r="C20" s="28">
        <v>133673.1</v>
      </c>
      <c r="D20" s="29">
        <v>97.6</v>
      </c>
      <c r="E20" s="28">
        <v>-3308.54000000001</v>
      </c>
    </row>
    <row r="21" spans="1:5" s="3" customFormat="1" x14ac:dyDescent="0.2">
      <c r="A21" s="19" t="s">
        <v>21</v>
      </c>
      <c r="B21" s="22">
        <v>2395</v>
      </c>
      <c r="C21" s="22">
        <v>9392</v>
      </c>
      <c r="D21" s="21">
        <v>392.2</v>
      </c>
      <c r="E21" s="22">
        <v>6997</v>
      </c>
    </row>
    <row r="22" spans="1:5" s="3" customFormat="1" x14ac:dyDescent="0.2">
      <c r="A22" s="19" t="s">
        <v>22</v>
      </c>
      <c r="B22" s="22">
        <v>190</v>
      </c>
      <c r="C22" s="22">
        <v>190</v>
      </c>
      <c r="D22" s="21">
        <v>100</v>
      </c>
      <c r="E22" s="22" t="s">
        <v>11</v>
      </c>
    </row>
    <row r="23" spans="1:5" s="3" customFormat="1" x14ac:dyDescent="0.2">
      <c r="A23" s="19" t="s">
        <v>23</v>
      </c>
      <c r="B23" s="22">
        <v>30733.64</v>
      </c>
      <c r="C23" s="22">
        <v>23435.200000000001</v>
      </c>
      <c r="D23" s="21">
        <v>76.3</v>
      </c>
      <c r="E23" s="22">
        <v>-7298.44</v>
      </c>
    </row>
    <row r="24" spans="1:5" s="3" customFormat="1" x14ac:dyDescent="0.2">
      <c r="A24" s="19" t="s">
        <v>24</v>
      </c>
      <c r="B24" s="22">
        <v>37223</v>
      </c>
      <c r="C24" s="22">
        <v>37347</v>
      </c>
      <c r="D24" s="21">
        <v>100.3</v>
      </c>
      <c r="E24" s="22">
        <v>124</v>
      </c>
    </row>
    <row r="25" spans="1:5" s="3" customFormat="1" x14ac:dyDescent="0.2">
      <c r="A25" s="19" t="s">
        <v>25</v>
      </c>
      <c r="B25" s="22">
        <v>13860</v>
      </c>
      <c r="C25" s="22">
        <v>13930</v>
      </c>
      <c r="D25" s="21">
        <v>100.5</v>
      </c>
      <c r="E25" s="22">
        <v>70</v>
      </c>
    </row>
    <row r="26" spans="1:5" s="3" customFormat="1" x14ac:dyDescent="0.2">
      <c r="A26" s="19" t="s">
        <v>26</v>
      </c>
      <c r="B26" s="22">
        <v>700</v>
      </c>
      <c r="C26" s="22">
        <v>700</v>
      </c>
      <c r="D26" s="21">
        <v>100</v>
      </c>
      <c r="E26" s="22" t="s">
        <v>11</v>
      </c>
    </row>
    <row r="27" spans="1:5" s="3" customFormat="1" x14ac:dyDescent="0.2">
      <c r="A27" s="19" t="s">
        <v>27</v>
      </c>
      <c r="B27" s="22">
        <v>34702</v>
      </c>
      <c r="C27" s="22">
        <v>31107.1</v>
      </c>
      <c r="D27" s="21">
        <v>89.6</v>
      </c>
      <c r="E27" s="22">
        <v>-3594.9</v>
      </c>
    </row>
    <row r="28" spans="1:5" s="3" customFormat="1" x14ac:dyDescent="0.2">
      <c r="A28" s="19" t="s">
        <v>28</v>
      </c>
      <c r="B28" s="22">
        <v>3400</v>
      </c>
      <c r="C28" s="22">
        <v>3400</v>
      </c>
      <c r="D28" s="21">
        <v>100</v>
      </c>
      <c r="E28" s="22" t="s">
        <v>11</v>
      </c>
    </row>
    <row r="29" spans="1:5" s="3" customFormat="1" x14ac:dyDescent="0.2">
      <c r="A29" s="19" t="s">
        <v>30</v>
      </c>
      <c r="B29" s="22">
        <v>12483</v>
      </c>
      <c r="C29" s="22">
        <v>12761</v>
      </c>
      <c r="D29" s="21">
        <v>102.2</v>
      </c>
      <c r="E29" s="22">
        <v>278</v>
      </c>
    </row>
    <row r="30" spans="1:5" s="3" customFormat="1" x14ac:dyDescent="0.2">
      <c r="A30" s="19" t="s">
        <v>32</v>
      </c>
      <c r="B30" s="22">
        <v>5110</v>
      </c>
      <c r="C30" s="22">
        <v>5196</v>
      </c>
      <c r="D30" s="21">
        <v>101.7</v>
      </c>
      <c r="E30" s="22">
        <v>86</v>
      </c>
    </row>
    <row r="31" spans="1:5" s="3" customFormat="1" x14ac:dyDescent="0.2">
      <c r="A31" s="19" t="s">
        <v>33</v>
      </c>
      <c r="B31" s="22">
        <v>367</v>
      </c>
      <c r="C31" s="22">
        <v>377.8</v>
      </c>
      <c r="D31" s="21">
        <v>102.9</v>
      </c>
      <c r="E31" s="22">
        <v>10.8</v>
      </c>
    </row>
    <row r="32" spans="1:5" s="3" customFormat="1" x14ac:dyDescent="0.2">
      <c r="A32" s="19" t="s">
        <v>34</v>
      </c>
      <c r="B32" s="22">
        <v>38</v>
      </c>
      <c r="C32" s="22">
        <v>57</v>
      </c>
      <c r="D32" s="21">
        <v>150</v>
      </c>
      <c r="E32" s="22">
        <v>19</v>
      </c>
    </row>
    <row r="33" spans="1:5" s="3" customFormat="1" x14ac:dyDescent="0.2">
      <c r="A33" s="19" t="s">
        <v>35</v>
      </c>
      <c r="B33" s="22">
        <v>70</v>
      </c>
      <c r="C33" s="22">
        <v>70</v>
      </c>
      <c r="D33" s="21">
        <v>100</v>
      </c>
      <c r="E33" s="20" t="s">
        <v>11</v>
      </c>
    </row>
    <row r="34" spans="1:5" s="3" customFormat="1" x14ac:dyDescent="0.2">
      <c r="A34" s="19"/>
      <c r="B34" s="22"/>
      <c r="C34" s="22"/>
      <c r="D34" s="21"/>
      <c r="E34" s="22"/>
    </row>
    <row r="35" spans="1:5" s="2" customFormat="1" x14ac:dyDescent="0.2">
      <c r="A35" s="27" t="s">
        <v>36</v>
      </c>
      <c r="B35" s="28">
        <v>306763</v>
      </c>
      <c r="C35" s="33">
        <v>310549</v>
      </c>
      <c r="D35" s="29">
        <v>101.2</v>
      </c>
      <c r="E35" s="33">
        <v>3786</v>
      </c>
    </row>
    <row r="36" spans="1:5" s="3" customFormat="1" x14ac:dyDescent="0.2">
      <c r="A36" s="19" t="s">
        <v>37</v>
      </c>
      <c r="B36" s="22">
        <v>22700</v>
      </c>
      <c r="C36" s="20">
        <v>23700</v>
      </c>
      <c r="D36" s="21">
        <v>104.4</v>
      </c>
      <c r="E36" s="20">
        <v>1000</v>
      </c>
    </row>
    <row r="37" spans="1:5" s="3" customFormat="1" x14ac:dyDescent="0.2">
      <c r="A37" s="19" t="s">
        <v>38</v>
      </c>
      <c r="B37" s="22">
        <v>161710</v>
      </c>
      <c r="C37" s="20">
        <v>176720</v>
      </c>
      <c r="D37" s="21">
        <v>109.3</v>
      </c>
      <c r="E37" s="20">
        <v>15010</v>
      </c>
    </row>
    <row r="38" spans="1:5" s="3" customFormat="1" x14ac:dyDescent="0.2">
      <c r="A38" s="19" t="s">
        <v>39</v>
      </c>
      <c r="B38" s="22">
        <v>23388</v>
      </c>
      <c r="C38" s="20">
        <v>23543</v>
      </c>
      <c r="D38" s="21">
        <v>100.7</v>
      </c>
      <c r="E38" s="20">
        <v>155</v>
      </c>
    </row>
    <row r="39" spans="1:5" s="3" customFormat="1" x14ac:dyDescent="0.2">
      <c r="A39" s="19" t="s">
        <v>40</v>
      </c>
      <c r="B39" s="22">
        <v>1040</v>
      </c>
      <c r="C39" s="20">
        <v>1040</v>
      </c>
      <c r="D39" s="21">
        <v>100</v>
      </c>
      <c r="E39" s="20" t="s">
        <v>11</v>
      </c>
    </row>
    <row r="40" spans="1:5" s="3" customFormat="1" x14ac:dyDescent="0.2">
      <c r="A40" s="19" t="s">
        <v>41</v>
      </c>
      <c r="B40" s="22">
        <v>24470</v>
      </c>
      <c r="C40" s="20">
        <v>25900</v>
      </c>
      <c r="D40" s="21">
        <v>105.8</v>
      </c>
      <c r="E40" s="20">
        <v>1430</v>
      </c>
    </row>
    <row r="41" spans="1:5" s="3" customFormat="1" x14ac:dyDescent="0.2">
      <c r="A41" s="19" t="s">
        <v>42</v>
      </c>
      <c r="B41" s="22">
        <v>14403</v>
      </c>
      <c r="C41" s="20">
        <v>14119</v>
      </c>
      <c r="D41" s="21">
        <v>98</v>
      </c>
      <c r="E41" s="20">
        <v>-284</v>
      </c>
    </row>
    <row r="42" spans="1:5" s="3" customFormat="1" x14ac:dyDescent="0.2">
      <c r="A42" s="19" t="s">
        <v>43</v>
      </c>
      <c r="B42" s="22">
        <v>23720</v>
      </c>
      <c r="C42" s="20">
        <v>10195</v>
      </c>
      <c r="D42" s="21">
        <v>43</v>
      </c>
      <c r="E42" s="20">
        <v>-13525</v>
      </c>
    </row>
    <row r="43" spans="1:5" s="3" customFormat="1" x14ac:dyDescent="0.2">
      <c r="A43" s="19" t="s">
        <v>44</v>
      </c>
      <c r="B43" s="22">
        <v>36372</v>
      </c>
      <c r="C43" s="20">
        <v>36372</v>
      </c>
      <c r="D43" s="21">
        <v>100</v>
      </c>
      <c r="E43" s="20" t="s">
        <v>11</v>
      </c>
    </row>
    <row r="44" spans="1:5" s="3" customFormat="1" x14ac:dyDescent="0.2">
      <c r="A44" s="19"/>
      <c r="B44" s="22"/>
      <c r="C44" s="22"/>
      <c r="D44" s="21"/>
      <c r="E44" s="22"/>
    </row>
    <row r="45" spans="1:5" s="2" customFormat="1" x14ac:dyDescent="0.2">
      <c r="A45" s="27" t="s">
        <v>45</v>
      </c>
      <c r="B45" s="28">
        <v>1880.01</v>
      </c>
      <c r="C45" s="28">
        <v>1913.26</v>
      </c>
      <c r="D45" s="29">
        <v>101.8</v>
      </c>
      <c r="E45" s="28">
        <v>33.25</v>
      </c>
    </row>
    <row r="46" spans="1:5" s="3" customFormat="1" x14ac:dyDescent="0.2">
      <c r="A46" s="19" t="s">
        <v>46</v>
      </c>
      <c r="B46" s="22">
        <v>263.3</v>
      </c>
      <c r="C46" s="22">
        <v>266</v>
      </c>
      <c r="D46" s="21">
        <v>101</v>
      </c>
      <c r="E46" s="22">
        <v>2.69999999999999</v>
      </c>
    </row>
    <row r="47" spans="1:5" s="3" customFormat="1" x14ac:dyDescent="0.2">
      <c r="A47" s="19" t="s">
        <v>47</v>
      </c>
      <c r="B47" s="22">
        <v>510</v>
      </c>
      <c r="C47" s="22">
        <v>551</v>
      </c>
      <c r="D47" s="21">
        <v>108</v>
      </c>
      <c r="E47" s="22">
        <v>41</v>
      </c>
    </row>
    <row r="48" spans="1:5" s="3" customFormat="1" x14ac:dyDescent="0.2">
      <c r="A48" s="19" t="s">
        <v>48</v>
      </c>
      <c r="B48" s="22">
        <v>1066</v>
      </c>
      <c r="C48" s="22">
        <v>1055</v>
      </c>
      <c r="D48" s="21">
        <v>99</v>
      </c>
      <c r="E48" s="22">
        <v>-11</v>
      </c>
    </row>
    <row r="49" spans="1:5" s="3" customFormat="1" x14ac:dyDescent="0.2">
      <c r="A49" s="19" t="s">
        <v>49</v>
      </c>
      <c r="B49" s="22">
        <v>40.71</v>
      </c>
      <c r="C49" s="22">
        <v>41.26</v>
      </c>
      <c r="D49" s="21">
        <v>101.4</v>
      </c>
      <c r="E49" s="22">
        <v>0.55000000000000404</v>
      </c>
    </row>
    <row r="50" spans="1:5" s="3" customFormat="1" x14ac:dyDescent="0.2">
      <c r="A50" s="19"/>
      <c r="B50" s="22"/>
      <c r="C50" s="22"/>
      <c r="D50" s="21"/>
      <c r="E50" s="22"/>
    </row>
    <row r="51" spans="1:5" s="2" customFormat="1" x14ac:dyDescent="0.2">
      <c r="A51" s="27" t="s">
        <v>50</v>
      </c>
      <c r="B51" s="28">
        <v>313302</v>
      </c>
      <c r="C51" s="28">
        <v>323043</v>
      </c>
      <c r="D51" s="29">
        <v>103.1</v>
      </c>
      <c r="E51" s="28">
        <v>9741</v>
      </c>
    </row>
    <row r="52" spans="1:5" s="3" customFormat="1" x14ac:dyDescent="0.2">
      <c r="A52" s="19" t="s">
        <v>51</v>
      </c>
      <c r="B52" s="22">
        <v>5684</v>
      </c>
      <c r="C52" s="22">
        <v>5711</v>
      </c>
      <c r="D52" s="21">
        <v>100.5</v>
      </c>
      <c r="E52" s="22">
        <v>27</v>
      </c>
    </row>
    <row r="53" spans="1:5" s="3" customFormat="1" x14ac:dyDescent="0.2">
      <c r="A53" s="19" t="s">
        <v>52</v>
      </c>
      <c r="B53" s="22">
        <v>59508</v>
      </c>
      <c r="C53" s="22">
        <v>59660</v>
      </c>
      <c r="D53" s="21">
        <v>100.3</v>
      </c>
      <c r="E53" s="22">
        <v>152</v>
      </c>
    </row>
    <row r="54" spans="1:5" s="3" customFormat="1" x14ac:dyDescent="0.2">
      <c r="A54" s="19" t="s">
        <v>53</v>
      </c>
      <c r="B54" s="22">
        <v>3875</v>
      </c>
      <c r="C54" s="22">
        <v>3879</v>
      </c>
      <c r="D54" s="21">
        <v>100.1</v>
      </c>
      <c r="E54" s="22">
        <v>4</v>
      </c>
    </row>
    <row r="55" spans="1:5" s="3" customFormat="1" x14ac:dyDescent="0.2">
      <c r="A55" s="19" t="s">
        <v>54</v>
      </c>
      <c r="B55" s="22">
        <v>121491</v>
      </c>
      <c r="C55" s="22">
        <v>127920</v>
      </c>
      <c r="D55" s="21">
        <v>105.3</v>
      </c>
      <c r="E55" s="22">
        <v>6429</v>
      </c>
    </row>
    <row r="56" spans="1:5" s="3" customFormat="1" x14ac:dyDescent="0.2">
      <c r="A56" s="19" t="s">
        <v>55</v>
      </c>
      <c r="B56" s="22">
        <v>7910</v>
      </c>
      <c r="C56" s="22">
        <v>8000</v>
      </c>
      <c r="D56" s="21">
        <v>101.1</v>
      </c>
      <c r="E56" s="22">
        <v>90</v>
      </c>
    </row>
    <row r="57" spans="1:5" s="3" customFormat="1" x14ac:dyDescent="0.2">
      <c r="A57" s="19" t="s">
        <v>56</v>
      </c>
      <c r="B57" s="22">
        <v>75727</v>
      </c>
      <c r="C57" s="22">
        <v>78781</v>
      </c>
      <c r="D57" s="21">
        <v>104</v>
      </c>
      <c r="E57" s="22">
        <v>3054</v>
      </c>
    </row>
    <row r="58" spans="1:5" s="3" customFormat="1" x14ac:dyDescent="0.2">
      <c r="A58" s="19" t="s">
        <v>57</v>
      </c>
      <c r="B58" s="22">
        <v>2670</v>
      </c>
      <c r="C58" s="22">
        <v>2850</v>
      </c>
      <c r="D58" s="21">
        <v>106.7</v>
      </c>
      <c r="E58" s="22">
        <v>180</v>
      </c>
    </row>
    <row r="59" spans="1:5" s="3" customFormat="1" x14ac:dyDescent="0.2">
      <c r="A59" s="19" t="s">
        <v>58</v>
      </c>
      <c r="B59" s="22">
        <v>47017</v>
      </c>
      <c r="C59" s="22">
        <v>47092</v>
      </c>
      <c r="D59" s="21">
        <v>100.2</v>
      </c>
      <c r="E59" s="22">
        <v>75</v>
      </c>
    </row>
    <row r="60" spans="1:5" s="3" customFormat="1" x14ac:dyDescent="0.2">
      <c r="A60" s="19" t="s">
        <v>59</v>
      </c>
      <c r="B60" s="22">
        <v>4916</v>
      </c>
      <c r="C60" s="22">
        <v>4916</v>
      </c>
      <c r="D60" s="21">
        <v>100</v>
      </c>
      <c r="E60" s="22" t="s">
        <v>11</v>
      </c>
    </row>
    <row r="61" spans="1:5" s="3" customFormat="1" x14ac:dyDescent="0.2">
      <c r="A61" s="19"/>
      <c r="B61" s="22"/>
      <c r="C61" s="22"/>
      <c r="D61" s="21"/>
      <c r="E61" s="22"/>
    </row>
    <row r="62" spans="1:5" s="2" customFormat="1" x14ac:dyDescent="0.2">
      <c r="A62" s="27" t="s">
        <v>61</v>
      </c>
      <c r="B62" s="28">
        <v>34008.5</v>
      </c>
      <c r="C62" s="28">
        <v>36573.4</v>
      </c>
      <c r="D62" s="29">
        <v>107.5</v>
      </c>
      <c r="E62" s="28">
        <v>2564.9</v>
      </c>
    </row>
    <row r="63" spans="1:5" s="3" customFormat="1" x14ac:dyDescent="0.2">
      <c r="A63" s="19" t="s">
        <v>62</v>
      </c>
      <c r="B63" s="22">
        <v>6675.5</v>
      </c>
      <c r="C63" s="22">
        <v>6914</v>
      </c>
      <c r="D63" s="21">
        <v>103.6</v>
      </c>
      <c r="E63" s="22">
        <v>238.5</v>
      </c>
    </row>
    <row r="64" spans="1:5" s="3" customFormat="1" x14ac:dyDescent="0.2">
      <c r="A64" s="19" t="s">
        <v>63</v>
      </c>
      <c r="B64" s="22">
        <v>6930.2</v>
      </c>
      <c r="C64" s="22">
        <v>7992.5</v>
      </c>
      <c r="D64" s="21">
        <v>115.3</v>
      </c>
      <c r="E64" s="22">
        <v>1062.3</v>
      </c>
    </row>
    <row r="65" spans="1:5" s="3" customFormat="1" x14ac:dyDescent="0.2">
      <c r="A65" s="19" t="s">
        <v>64</v>
      </c>
      <c r="B65" s="22">
        <v>4205.2</v>
      </c>
      <c r="C65" s="22">
        <v>5451</v>
      </c>
      <c r="D65" s="21">
        <v>129.6</v>
      </c>
      <c r="E65" s="22">
        <v>1245.8</v>
      </c>
    </row>
    <row r="66" spans="1:5" s="3" customFormat="1" x14ac:dyDescent="0.2">
      <c r="A66" s="19" t="s">
        <v>65</v>
      </c>
      <c r="B66" s="22">
        <v>13778</v>
      </c>
      <c r="C66" s="22">
        <v>13780</v>
      </c>
      <c r="D66" s="21">
        <v>100</v>
      </c>
      <c r="E66" s="22">
        <v>2</v>
      </c>
    </row>
    <row r="67" spans="1:5" s="3" customFormat="1" x14ac:dyDescent="0.2">
      <c r="A67" s="19" t="s">
        <v>66</v>
      </c>
      <c r="B67" s="22">
        <v>2419.6</v>
      </c>
      <c r="C67" s="22">
        <v>2435.9</v>
      </c>
      <c r="D67" s="21">
        <v>100.7</v>
      </c>
      <c r="E67" s="22">
        <v>16.299999999999699</v>
      </c>
    </row>
    <row r="68" spans="1:5" s="3" customFormat="1" x14ac:dyDescent="0.2">
      <c r="A68" s="19"/>
      <c r="B68" s="22"/>
      <c r="C68" s="22"/>
      <c r="D68" s="21"/>
      <c r="E68" s="22"/>
    </row>
    <row r="69" spans="1:5" s="2" customFormat="1" x14ac:dyDescent="0.2">
      <c r="A69" s="27" t="s">
        <v>67</v>
      </c>
      <c r="B69" s="28">
        <v>143804.4</v>
      </c>
      <c r="C69" s="28">
        <v>143356.32999999999</v>
      </c>
      <c r="D69" s="29">
        <v>99.7</v>
      </c>
      <c r="E69" s="28">
        <v>-448.07000000000698</v>
      </c>
    </row>
    <row r="70" spans="1:5" s="3" customFormat="1" x14ac:dyDescent="0.2">
      <c r="A70" s="19" t="s">
        <v>68</v>
      </c>
      <c r="B70" s="22">
        <v>27231</v>
      </c>
      <c r="C70" s="22">
        <v>23068</v>
      </c>
      <c r="D70" s="21">
        <v>84.7</v>
      </c>
      <c r="E70" s="22">
        <v>-4163</v>
      </c>
    </row>
    <row r="71" spans="1:5" s="3" customFormat="1" x14ac:dyDescent="0.2">
      <c r="A71" s="19" t="s">
        <v>69</v>
      </c>
      <c r="B71" s="22">
        <v>15020</v>
      </c>
      <c r="C71" s="22">
        <v>13168</v>
      </c>
      <c r="D71" s="21">
        <v>87.7</v>
      </c>
      <c r="E71" s="22">
        <v>-1852</v>
      </c>
    </row>
    <row r="72" spans="1:5" s="3" customFormat="1" x14ac:dyDescent="0.2">
      <c r="A72" s="19" t="s">
        <v>70</v>
      </c>
      <c r="B72" s="22">
        <v>89</v>
      </c>
      <c r="C72" s="22">
        <v>4895</v>
      </c>
      <c r="D72" s="21">
        <v>5500</v>
      </c>
      <c r="E72" s="22">
        <v>4806</v>
      </c>
    </row>
    <row r="73" spans="1:5" s="3" customFormat="1" x14ac:dyDescent="0.2">
      <c r="A73" s="19" t="s">
        <v>71</v>
      </c>
      <c r="B73" s="22">
        <v>11584</v>
      </c>
      <c r="C73" s="22">
        <v>10309</v>
      </c>
      <c r="D73" s="21">
        <v>89</v>
      </c>
      <c r="E73" s="22">
        <v>-1275</v>
      </c>
    </row>
    <row r="74" spans="1:5" s="3" customFormat="1" x14ac:dyDescent="0.2">
      <c r="A74" s="19" t="s">
        <v>72</v>
      </c>
      <c r="B74" s="22">
        <v>4667.3999999999996</v>
      </c>
      <c r="C74" s="22">
        <v>4962</v>
      </c>
      <c r="D74" s="21">
        <v>106.3</v>
      </c>
      <c r="E74" s="22">
        <v>294.60000000000002</v>
      </c>
    </row>
    <row r="75" spans="1:5" s="3" customFormat="1" x14ac:dyDescent="0.2">
      <c r="A75" s="19" t="s">
        <v>73</v>
      </c>
      <c r="B75" s="22">
        <v>39055</v>
      </c>
      <c r="C75" s="22">
        <v>40735</v>
      </c>
      <c r="D75" s="21">
        <v>104.3</v>
      </c>
      <c r="E75" s="22">
        <v>1680</v>
      </c>
    </row>
    <row r="76" spans="1:5" s="3" customFormat="1" x14ac:dyDescent="0.2">
      <c r="A76" s="19" t="s">
        <v>75</v>
      </c>
      <c r="B76" s="22">
        <v>32144</v>
      </c>
      <c r="C76" s="22">
        <v>32857.129999999997</v>
      </c>
      <c r="D76" s="21">
        <v>102.2</v>
      </c>
      <c r="E76" s="22">
        <v>713.12999999999704</v>
      </c>
    </row>
    <row r="77" spans="1:5" s="3" customFormat="1" x14ac:dyDescent="0.2">
      <c r="A77" s="19" t="s">
        <v>76</v>
      </c>
      <c r="B77" s="22">
        <v>11442</v>
      </c>
      <c r="C77" s="22">
        <v>11117</v>
      </c>
      <c r="D77" s="21">
        <v>97.2</v>
      </c>
      <c r="E77" s="22">
        <v>-325</v>
      </c>
    </row>
    <row r="78" spans="1:5" s="3" customFormat="1" x14ac:dyDescent="0.2">
      <c r="A78" s="19" t="s">
        <v>77</v>
      </c>
      <c r="B78" s="22">
        <v>291</v>
      </c>
      <c r="C78" s="22">
        <v>173.2</v>
      </c>
      <c r="D78" s="21">
        <v>59.5</v>
      </c>
      <c r="E78" s="22">
        <v>-117.8</v>
      </c>
    </row>
    <row r="79" spans="1:5" s="3" customFormat="1" x14ac:dyDescent="0.2">
      <c r="A79" s="19" t="s">
        <v>78</v>
      </c>
      <c r="B79" s="22">
        <v>2196</v>
      </c>
      <c r="C79" s="22">
        <v>2072</v>
      </c>
      <c r="D79" s="21">
        <v>94.4</v>
      </c>
      <c r="E79" s="22">
        <v>-124</v>
      </c>
    </row>
    <row r="80" spans="1:5" s="3" customFormat="1" x14ac:dyDescent="0.2">
      <c r="A80" s="19" t="s">
        <v>79</v>
      </c>
      <c r="B80" s="22">
        <v>85</v>
      </c>
      <c r="C80" s="22" t="s">
        <v>11</v>
      </c>
      <c r="D80" s="21" t="s">
        <v>11</v>
      </c>
      <c r="E80" s="22">
        <v>-85</v>
      </c>
    </row>
    <row r="81" spans="1:5" s="3" customFormat="1" x14ac:dyDescent="0.2">
      <c r="A81" s="19"/>
      <c r="B81" s="22"/>
      <c r="C81" s="22"/>
      <c r="D81" s="21"/>
      <c r="E81" s="22"/>
    </row>
    <row r="82" spans="1:5" s="2" customFormat="1" x14ac:dyDescent="0.2">
      <c r="A82" s="27" t="s">
        <v>80</v>
      </c>
      <c r="B82" s="28">
        <v>19235</v>
      </c>
      <c r="C82" s="28">
        <v>10625</v>
      </c>
      <c r="D82" s="29">
        <v>55.2</v>
      </c>
      <c r="E82" s="28">
        <v>-8610</v>
      </c>
    </row>
    <row r="83" spans="1:5" s="2" customFormat="1" x14ac:dyDescent="0.2">
      <c r="A83" s="27"/>
      <c r="B83" s="28"/>
      <c r="C83" s="22"/>
      <c r="D83" s="21"/>
      <c r="E83" s="22"/>
    </row>
    <row r="84" spans="1:5" s="2" customFormat="1" x14ac:dyDescent="0.2">
      <c r="A84" s="27" t="s">
        <v>81</v>
      </c>
      <c r="B84" s="28">
        <v>7750.8</v>
      </c>
      <c r="C84" s="28">
        <v>10042.950000000001</v>
      </c>
      <c r="D84" s="29">
        <v>129.6</v>
      </c>
      <c r="E84" s="28">
        <v>2292.15</v>
      </c>
    </row>
    <row r="85" spans="1:5" s="3" customFormat="1" x14ac:dyDescent="0.2">
      <c r="B85" s="36"/>
      <c r="C85" s="36"/>
      <c r="D85" s="35"/>
      <c r="E85" s="9"/>
    </row>
    <row r="86" spans="1:5" s="3" customFormat="1" x14ac:dyDescent="0.2">
      <c r="B86" s="9"/>
      <c r="C86" s="9"/>
      <c r="D86" s="9"/>
      <c r="E86" s="9"/>
    </row>
    <row r="87" spans="1:5" s="3" customFormat="1" x14ac:dyDescent="0.2">
      <c r="B87" s="9"/>
      <c r="C87" s="9"/>
      <c r="D87" s="9"/>
      <c r="E87" s="9"/>
    </row>
  </sheetData>
  <mergeCells count="7">
    <mergeCell ref="A2:E2"/>
    <mergeCell ref="D4:E4"/>
    <mergeCell ref="A4:A6"/>
    <mergeCell ref="B5:B6"/>
    <mergeCell ref="C5:C6"/>
    <mergeCell ref="D5:D6"/>
    <mergeCell ref="E5:E6"/>
  </mergeCells>
  <hyperlinks>
    <hyperlink ref="A1" location="содержание!A1" display="Содержание" xr:uid="{8D36DB1D-39F1-4D25-B247-AB3180AF3A64}"/>
  </hyperlink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98FDDF-3ADC-4BCD-A9AB-4C7B7DEDEA70}">
  <dimension ref="A1:F1211"/>
  <sheetViews>
    <sheetView tabSelected="1" topLeftCell="A1150" workbookViewId="0">
      <selection activeCell="G974" sqref="G974"/>
    </sheetView>
  </sheetViews>
  <sheetFormatPr defaultRowHeight="12.75" x14ac:dyDescent="0.2"/>
  <cols>
    <col min="1" max="1" width="30.28515625" customWidth="1"/>
    <col min="2" max="2" width="14" customWidth="1"/>
    <col min="3" max="3" width="12.140625" customWidth="1"/>
  </cols>
  <sheetData>
    <row r="1" spans="1:6" x14ac:dyDescent="0.2">
      <c r="A1" s="59" t="s">
        <v>147</v>
      </c>
    </row>
    <row r="2" spans="1:6" x14ac:dyDescent="0.2">
      <c r="A2" s="65" t="s">
        <v>200</v>
      </c>
      <c r="B2" s="78"/>
      <c r="C2" s="78"/>
      <c r="D2" s="78"/>
      <c r="E2" s="3"/>
      <c r="F2" s="3"/>
    </row>
    <row r="3" spans="1:6" x14ac:dyDescent="0.2">
      <c r="A3" s="3"/>
      <c r="B3" s="9"/>
      <c r="C3" s="9"/>
      <c r="D3" s="9"/>
      <c r="E3" s="9" t="s">
        <v>89</v>
      </c>
      <c r="F3" s="3"/>
    </row>
    <row r="4" spans="1:6" x14ac:dyDescent="0.2">
      <c r="A4" s="86"/>
      <c r="B4" s="38" t="s">
        <v>1</v>
      </c>
      <c r="C4" s="40"/>
      <c r="D4" s="85" t="s">
        <v>90</v>
      </c>
      <c r="E4" s="85"/>
      <c r="F4" s="3"/>
    </row>
    <row r="5" spans="1:6" x14ac:dyDescent="0.2">
      <c r="A5" s="87"/>
      <c r="B5" s="67" t="s">
        <v>8</v>
      </c>
      <c r="C5" s="67" t="s">
        <v>7</v>
      </c>
      <c r="D5" s="67" t="s">
        <v>92</v>
      </c>
      <c r="E5" s="67" t="s">
        <v>93</v>
      </c>
      <c r="F5" s="3"/>
    </row>
    <row r="6" spans="1:6" x14ac:dyDescent="0.2">
      <c r="A6" s="87"/>
      <c r="B6" s="69"/>
      <c r="C6" s="69"/>
      <c r="D6" s="69"/>
      <c r="E6" s="69"/>
      <c r="F6" s="3"/>
    </row>
    <row r="7" spans="1:6" x14ac:dyDescent="0.2">
      <c r="A7" s="86"/>
      <c r="B7" s="17">
        <v>1</v>
      </c>
      <c r="C7" s="17">
        <v>2</v>
      </c>
      <c r="D7" s="17">
        <v>3</v>
      </c>
      <c r="E7" s="17">
        <v>4</v>
      </c>
      <c r="F7" s="3"/>
    </row>
    <row r="8" spans="1:6" x14ac:dyDescent="0.2">
      <c r="A8" s="1"/>
      <c r="B8" s="1"/>
      <c r="C8" s="1"/>
      <c r="D8" s="3"/>
      <c r="E8" s="3"/>
      <c r="F8" s="3"/>
    </row>
    <row r="9" spans="1:6" x14ac:dyDescent="0.2">
      <c r="A9" s="27" t="s">
        <v>10</v>
      </c>
      <c r="B9" s="28">
        <v>279995.3</v>
      </c>
      <c r="C9" s="28">
        <v>283145.7</v>
      </c>
      <c r="D9" s="88">
        <f t="shared" ref="D9" si="0">C9/B9*100</f>
        <v>101.12516174378644</v>
      </c>
      <c r="E9" s="30">
        <f t="shared" ref="E9" si="1">C9-B9</f>
        <v>3150.4000000000233</v>
      </c>
      <c r="F9" s="2"/>
    </row>
    <row r="10" spans="1:6" x14ac:dyDescent="0.2">
      <c r="A10" s="19"/>
      <c r="B10" s="20"/>
      <c r="C10" s="20"/>
      <c r="D10" s="89"/>
      <c r="E10" s="90"/>
      <c r="F10" s="3"/>
    </row>
    <row r="11" spans="1:6" x14ac:dyDescent="0.2">
      <c r="A11" s="27" t="s">
        <v>12</v>
      </c>
      <c r="B11" s="33">
        <v>47312</v>
      </c>
      <c r="C11" s="28">
        <v>55234.400000000001</v>
      </c>
      <c r="D11" s="88">
        <f t="shared" ref="D11:D72" si="2">C11/B11*100</f>
        <v>116.7450118363206</v>
      </c>
      <c r="E11" s="30">
        <f t="shared" ref="E11:E72" si="3">C11-B11</f>
        <v>7922.4000000000015</v>
      </c>
      <c r="F11" s="2"/>
    </row>
    <row r="12" spans="1:6" x14ac:dyDescent="0.2">
      <c r="A12" s="19" t="s">
        <v>13</v>
      </c>
      <c r="B12" s="20">
        <v>750</v>
      </c>
      <c r="C12" s="20">
        <v>685</v>
      </c>
      <c r="D12" s="89">
        <f t="shared" si="2"/>
        <v>91.333333333333329</v>
      </c>
      <c r="E12" s="90">
        <f t="shared" si="3"/>
        <v>-65</v>
      </c>
      <c r="F12" s="3"/>
    </row>
    <row r="13" spans="1:6" x14ac:dyDescent="0.2">
      <c r="A13" s="19" t="s">
        <v>14</v>
      </c>
      <c r="B13" s="20">
        <v>28138</v>
      </c>
      <c r="C13" s="20">
        <v>30578</v>
      </c>
      <c r="D13" s="89">
        <f t="shared" si="2"/>
        <v>108.6715473736584</v>
      </c>
      <c r="E13" s="90">
        <f t="shared" si="3"/>
        <v>2440</v>
      </c>
      <c r="F13" s="3"/>
    </row>
    <row r="14" spans="1:6" x14ac:dyDescent="0.2">
      <c r="A14" s="19" t="s">
        <v>15</v>
      </c>
      <c r="B14" s="20">
        <v>16421</v>
      </c>
      <c r="C14" s="20">
        <v>21464</v>
      </c>
      <c r="D14" s="89">
        <f t="shared" si="2"/>
        <v>130.71067535472872</v>
      </c>
      <c r="E14" s="90">
        <f t="shared" si="3"/>
        <v>5043</v>
      </c>
      <c r="F14" s="3"/>
    </row>
    <row r="15" spans="1:6" x14ac:dyDescent="0.2">
      <c r="A15" s="19" t="s">
        <v>16</v>
      </c>
      <c r="B15" s="20">
        <v>5307</v>
      </c>
      <c r="C15" s="20">
        <v>4905</v>
      </c>
      <c r="D15" s="89">
        <f t="shared" si="2"/>
        <v>92.425098925946855</v>
      </c>
      <c r="E15" s="90">
        <f t="shared" si="3"/>
        <v>-402</v>
      </c>
      <c r="F15" s="3"/>
    </row>
    <row r="16" spans="1:6" x14ac:dyDescent="0.2">
      <c r="A16" s="19" t="s">
        <v>17</v>
      </c>
      <c r="B16" s="20">
        <v>250</v>
      </c>
      <c r="C16" s="22">
        <v>385.9</v>
      </c>
      <c r="D16" s="89">
        <f t="shared" si="2"/>
        <v>154.35999999999999</v>
      </c>
      <c r="E16" s="90">
        <f t="shared" si="3"/>
        <v>135.89999999999998</v>
      </c>
      <c r="F16" s="3"/>
    </row>
    <row r="17" spans="1:6" x14ac:dyDescent="0.2">
      <c r="A17" s="19" t="s">
        <v>18</v>
      </c>
      <c r="B17" s="20">
        <v>1729</v>
      </c>
      <c r="C17" s="22">
        <v>2097.5</v>
      </c>
      <c r="D17" s="89">
        <f t="shared" si="2"/>
        <v>121.31289762868711</v>
      </c>
      <c r="E17" s="90">
        <f t="shared" si="3"/>
        <v>368.5</v>
      </c>
      <c r="F17" s="3"/>
    </row>
    <row r="18" spans="1:6" x14ac:dyDescent="0.2">
      <c r="A18" s="19" t="s">
        <v>19</v>
      </c>
      <c r="B18" s="20">
        <v>24</v>
      </c>
      <c r="C18" s="20">
        <v>24</v>
      </c>
      <c r="D18" s="89">
        <f t="shared" si="2"/>
        <v>100</v>
      </c>
      <c r="E18" s="90">
        <f t="shared" si="3"/>
        <v>0</v>
      </c>
      <c r="F18" s="3"/>
    </row>
    <row r="19" spans="1:6" x14ac:dyDescent="0.2">
      <c r="A19" s="19"/>
      <c r="B19" s="20"/>
      <c r="C19" s="20"/>
      <c r="D19" s="89"/>
      <c r="E19" s="90"/>
      <c r="F19" s="3"/>
    </row>
    <row r="20" spans="1:6" ht="25.5" x14ac:dyDescent="0.2">
      <c r="A20" s="27" t="s">
        <v>20</v>
      </c>
      <c r="B20" s="28">
        <v>66327.199999999997</v>
      </c>
      <c r="C20" s="33">
        <v>60410</v>
      </c>
      <c r="D20" s="88">
        <f t="shared" si="2"/>
        <v>91.078773112689831</v>
      </c>
      <c r="E20" s="30">
        <f t="shared" si="3"/>
        <v>-5917.1999999999971</v>
      </c>
      <c r="F20" s="2"/>
    </row>
    <row r="21" spans="1:6" x14ac:dyDescent="0.2">
      <c r="A21" s="19" t="s">
        <v>23</v>
      </c>
      <c r="B21" s="20">
        <v>20886.2</v>
      </c>
      <c r="C21" s="20">
        <v>12332</v>
      </c>
      <c r="D21" s="89">
        <f t="shared" si="2"/>
        <v>59.043770527908379</v>
      </c>
      <c r="E21" s="90">
        <f t="shared" si="3"/>
        <v>-8554.2000000000007</v>
      </c>
      <c r="F21" s="3"/>
    </row>
    <row r="22" spans="1:6" x14ac:dyDescent="0.2">
      <c r="A22" s="19" t="s">
        <v>24</v>
      </c>
      <c r="B22" s="20">
        <v>35080</v>
      </c>
      <c r="C22" s="20">
        <v>35723</v>
      </c>
      <c r="D22" s="89">
        <f t="shared" si="2"/>
        <v>101.83295324971493</v>
      </c>
      <c r="E22" s="90">
        <f t="shared" si="3"/>
        <v>643</v>
      </c>
      <c r="F22" s="3"/>
    </row>
    <row r="23" spans="1:6" x14ac:dyDescent="0.2">
      <c r="A23" s="19" t="s">
        <v>25</v>
      </c>
      <c r="B23" s="20">
        <v>4350</v>
      </c>
      <c r="C23" s="20">
        <v>4420</v>
      </c>
      <c r="D23" s="89">
        <f t="shared" si="2"/>
        <v>101.60919540229885</v>
      </c>
      <c r="E23" s="90">
        <f t="shared" si="3"/>
        <v>70</v>
      </c>
      <c r="F23" s="3"/>
    </row>
    <row r="24" spans="1:6" x14ac:dyDescent="0.2">
      <c r="A24" s="19" t="s">
        <v>26</v>
      </c>
      <c r="B24" s="20">
        <v>470</v>
      </c>
      <c r="C24" s="20">
        <v>470</v>
      </c>
      <c r="D24" s="89">
        <f t="shared" si="2"/>
        <v>100</v>
      </c>
      <c r="E24" s="90">
        <f t="shared" si="3"/>
        <v>0</v>
      </c>
      <c r="F24" s="3"/>
    </row>
    <row r="25" spans="1:6" x14ac:dyDescent="0.2">
      <c r="A25" s="19" t="s">
        <v>27</v>
      </c>
      <c r="B25" s="20">
        <v>2100</v>
      </c>
      <c r="C25" s="20">
        <v>3831</v>
      </c>
      <c r="D25" s="89">
        <f t="shared" si="2"/>
        <v>182.42857142857142</v>
      </c>
      <c r="E25" s="90">
        <f t="shared" si="3"/>
        <v>1731</v>
      </c>
      <c r="F25" s="3"/>
    </row>
    <row r="26" spans="1:6" x14ac:dyDescent="0.2">
      <c r="A26" s="19" t="s">
        <v>28</v>
      </c>
      <c r="B26" s="20">
        <v>400</v>
      </c>
      <c r="C26" s="20">
        <v>400</v>
      </c>
      <c r="D26" s="89">
        <f t="shared" si="2"/>
        <v>100</v>
      </c>
      <c r="E26" s="90">
        <f t="shared" si="3"/>
        <v>0</v>
      </c>
      <c r="F26" s="3"/>
    </row>
    <row r="27" spans="1:6" x14ac:dyDescent="0.2">
      <c r="A27" s="19" t="s">
        <v>30</v>
      </c>
      <c r="B27" s="20">
        <v>2435</v>
      </c>
      <c r="C27" s="20">
        <v>2195</v>
      </c>
      <c r="D27" s="89">
        <f t="shared" si="2"/>
        <v>90.143737166324428</v>
      </c>
      <c r="E27" s="90">
        <f t="shared" si="3"/>
        <v>-240</v>
      </c>
      <c r="F27" s="3"/>
    </row>
    <row r="28" spans="1:6" x14ac:dyDescent="0.2">
      <c r="A28" s="19" t="s">
        <v>32</v>
      </c>
      <c r="B28" s="20">
        <v>1458</v>
      </c>
      <c r="C28" s="20">
        <v>1891</v>
      </c>
      <c r="D28" s="89">
        <f t="shared" si="2"/>
        <v>129.69821673525377</v>
      </c>
      <c r="E28" s="90">
        <f t="shared" si="3"/>
        <v>433</v>
      </c>
      <c r="F28" s="3"/>
    </row>
    <row r="29" spans="1:6" x14ac:dyDescent="0.2">
      <c r="A29" s="19" t="s">
        <v>34</v>
      </c>
      <c r="B29" s="20">
        <v>18</v>
      </c>
      <c r="C29" s="20">
        <v>18</v>
      </c>
      <c r="D29" s="89">
        <f t="shared" si="2"/>
        <v>100</v>
      </c>
      <c r="E29" s="90">
        <f t="shared" si="3"/>
        <v>0</v>
      </c>
      <c r="F29" s="3"/>
    </row>
    <row r="30" spans="1:6" x14ac:dyDescent="0.2">
      <c r="A30" s="19"/>
      <c r="B30" s="20"/>
      <c r="C30" s="20"/>
      <c r="D30" s="89"/>
      <c r="E30" s="90"/>
      <c r="F30" s="3"/>
    </row>
    <row r="31" spans="1:6" ht="25.5" x14ac:dyDescent="0.2">
      <c r="A31" s="27" t="s">
        <v>36</v>
      </c>
      <c r="B31" s="33">
        <v>17730</v>
      </c>
      <c r="C31" s="33">
        <v>16385</v>
      </c>
      <c r="D31" s="88">
        <f t="shared" si="2"/>
        <v>92.413987591652571</v>
      </c>
      <c r="E31" s="30">
        <f t="shared" si="3"/>
        <v>-1345</v>
      </c>
      <c r="F31" s="2"/>
    </row>
    <row r="32" spans="1:6" x14ac:dyDescent="0.2">
      <c r="A32" s="19" t="s">
        <v>37</v>
      </c>
      <c r="B32" s="20">
        <v>13835</v>
      </c>
      <c r="C32" s="20">
        <v>13615</v>
      </c>
      <c r="D32" s="89">
        <f t="shared" si="2"/>
        <v>98.40983014094688</v>
      </c>
      <c r="E32" s="90">
        <f t="shared" si="3"/>
        <v>-220</v>
      </c>
      <c r="F32" s="3"/>
    </row>
    <row r="33" spans="1:6" x14ac:dyDescent="0.2">
      <c r="A33" s="19" t="s">
        <v>39</v>
      </c>
      <c r="B33" s="20">
        <v>370</v>
      </c>
      <c r="C33" s="20">
        <v>370</v>
      </c>
      <c r="D33" s="89">
        <f t="shared" si="2"/>
        <v>100</v>
      </c>
      <c r="E33" s="90">
        <f t="shared" si="3"/>
        <v>0</v>
      </c>
      <c r="F33" s="3"/>
    </row>
    <row r="34" spans="1:6" x14ac:dyDescent="0.2">
      <c r="A34" s="19" t="s">
        <v>43</v>
      </c>
      <c r="B34" s="20">
        <v>3525</v>
      </c>
      <c r="C34" s="20">
        <v>2400</v>
      </c>
      <c r="D34" s="89">
        <f t="shared" si="2"/>
        <v>68.085106382978722</v>
      </c>
      <c r="E34" s="90">
        <f t="shared" si="3"/>
        <v>-1125</v>
      </c>
      <c r="F34" s="3"/>
    </row>
    <row r="35" spans="1:6" x14ac:dyDescent="0.2">
      <c r="A35" s="19"/>
      <c r="B35" s="20"/>
      <c r="C35" s="20"/>
      <c r="D35" s="89"/>
      <c r="E35" s="90"/>
      <c r="F35" s="3"/>
    </row>
    <row r="36" spans="1:6" x14ac:dyDescent="0.2">
      <c r="A36" s="27" t="s">
        <v>45</v>
      </c>
      <c r="B36" s="33">
        <v>133.69999999999999</v>
      </c>
      <c r="C36" s="33">
        <v>137.30000000000001</v>
      </c>
      <c r="D36" s="88">
        <f t="shared" si="2"/>
        <v>102.69259536275246</v>
      </c>
      <c r="E36" s="30">
        <f t="shared" si="3"/>
        <v>3.6000000000000227</v>
      </c>
      <c r="F36" s="2"/>
    </row>
    <row r="37" spans="1:6" x14ac:dyDescent="0.2">
      <c r="A37" s="19" t="s">
        <v>46</v>
      </c>
      <c r="B37" s="20">
        <v>131.69999999999999</v>
      </c>
      <c r="C37" s="20">
        <v>132.30000000000001</v>
      </c>
      <c r="D37" s="89">
        <f t="shared" si="2"/>
        <v>100.45558086560366</v>
      </c>
      <c r="E37" s="90">
        <f t="shared" si="3"/>
        <v>0.60000000000002274</v>
      </c>
      <c r="F37" s="3"/>
    </row>
    <row r="38" spans="1:6" x14ac:dyDescent="0.2">
      <c r="A38" s="19" t="s">
        <v>47</v>
      </c>
      <c r="B38" s="20">
        <v>2</v>
      </c>
      <c r="C38" s="20">
        <v>5</v>
      </c>
      <c r="D38" s="89">
        <f t="shared" si="2"/>
        <v>250</v>
      </c>
      <c r="E38" s="90">
        <f t="shared" si="3"/>
        <v>3</v>
      </c>
      <c r="F38" s="3"/>
    </row>
    <row r="39" spans="1:6" x14ac:dyDescent="0.2">
      <c r="A39" s="19"/>
      <c r="B39" s="20"/>
      <c r="C39" s="20"/>
      <c r="D39" s="89"/>
      <c r="E39" s="90"/>
      <c r="F39" s="3"/>
    </row>
    <row r="40" spans="1:6" x14ac:dyDescent="0.2">
      <c r="A40" s="27" t="s">
        <v>50</v>
      </c>
      <c r="B40" s="33">
        <v>109883.5</v>
      </c>
      <c r="C40" s="33">
        <v>114413</v>
      </c>
      <c r="D40" s="88">
        <f t="shared" si="2"/>
        <v>104.12209294389056</v>
      </c>
      <c r="E40" s="30">
        <f t="shared" si="3"/>
        <v>4529.5</v>
      </c>
      <c r="F40" s="2"/>
    </row>
    <row r="41" spans="1:6" x14ac:dyDescent="0.2">
      <c r="A41" s="19" t="s">
        <v>51</v>
      </c>
      <c r="B41" s="20">
        <v>1925</v>
      </c>
      <c r="C41" s="20">
        <v>1940</v>
      </c>
      <c r="D41" s="89">
        <f t="shared" si="2"/>
        <v>100.77922077922076</v>
      </c>
      <c r="E41" s="90">
        <f t="shared" si="3"/>
        <v>15</v>
      </c>
      <c r="F41" s="3"/>
    </row>
    <row r="42" spans="1:6" x14ac:dyDescent="0.2">
      <c r="A42" s="19" t="s">
        <v>52</v>
      </c>
      <c r="B42" s="20">
        <v>8904</v>
      </c>
      <c r="C42" s="20">
        <v>8037</v>
      </c>
      <c r="D42" s="89">
        <f t="shared" si="2"/>
        <v>90.262803234501348</v>
      </c>
      <c r="E42" s="90">
        <f t="shared" si="3"/>
        <v>-867</v>
      </c>
      <c r="F42" s="3"/>
    </row>
    <row r="43" spans="1:6" x14ac:dyDescent="0.2">
      <c r="A43" s="19" t="s">
        <v>53</v>
      </c>
      <c r="B43" s="20">
        <v>1825.5</v>
      </c>
      <c r="C43" s="20">
        <v>1828</v>
      </c>
      <c r="D43" s="89">
        <f t="shared" si="2"/>
        <v>100.13694878115584</v>
      </c>
      <c r="E43" s="90">
        <f t="shared" si="3"/>
        <v>2.5</v>
      </c>
      <c r="F43" s="3"/>
    </row>
    <row r="44" spans="1:6" x14ac:dyDescent="0.2">
      <c r="A44" s="19" t="s">
        <v>54</v>
      </c>
      <c r="B44" s="20">
        <v>23268</v>
      </c>
      <c r="C44" s="20">
        <v>32615</v>
      </c>
      <c r="D44" s="89">
        <f t="shared" si="2"/>
        <v>140.17105036960632</v>
      </c>
      <c r="E44" s="90">
        <f t="shared" si="3"/>
        <v>9347</v>
      </c>
      <c r="F44" s="3"/>
    </row>
    <row r="45" spans="1:6" x14ac:dyDescent="0.2">
      <c r="A45" s="19" t="s">
        <v>55</v>
      </c>
      <c r="B45" s="20">
        <v>1720</v>
      </c>
      <c r="C45" s="20">
        <v>900</v>
      </c>
      <c r="D45" s="89">
        <f t="shared" si="2"/>
        <v>52.325581395348841</v>
      </c>
      <c r="E45" s="90">
        <f t="shared" si="3"/>
        <v>-820</v>
      </c>
      <c r="F45" s="3"/>
    </row>
    <row r="46" spans="1:6" x14ac:dyDescent="0.2">
      <c r="A46" s="19" t="s">
        <v>56</v>
      </c>
      <c r="B46" s="20">
        <v>49350</v>
      </c>
      <c r="C46" s="20">
        <v>45382</v>
      </c>
      <c r="D46" s="89">
        <f t="shared" si="2"/>
        <v>91.959473150962509</v>
      </c>
      <c r="E46" s="90">
        <f t="shared" si="3"/>
        <v>-3968</v>
      </c>
      <c r="F46" s="3"/>
    </row>
    <row r="47" spans="1:6" x14ac:dyDescent="0.2">
      <c r="A47" s="19" t="s">
        <v>57</v>
      </c>
      <c r="B47" s="20">
        <v>1350</v>
      </c>
      <c r="C47" s="20">
        <v>1566</v>
      </c>
      <c r="D47" s="89">
        <f t="shared" si="2"/>
        <v>115.99999999999999</v>
      </c>
      <c r="E47" s="90">
        <f t="shared" si="3"/>
        <v>216</v>
      </c>
      <c r="F47" s="3"/>
    </row>
    <row r="48" spans="1:6" x14ac:dyDescent="0.2">
      <c r="A48" s="19" t="s">
        <v>58</v>
      </c>
      <c r="B48" s="20">
        <v>24611</v>
      </c>
      <c r="C48" s="20">
        <v>24611</v>
      </c>
      <c r="D48" s="89">
        <f t="shared" si="2"/>
        <v>100</v>
      </c>
      <c r="E48" s="90">
        <f t="shared" si="3"/>
        <v>0</v>
      </c>
      <c r="F48" s="3"/>
    </row>
    <row r="49" spans="1:6" x14ac:dyDescent="0.2">
      <c r="A49" s="19" t="s">
        <v>59</v>
      </c>
      <c r="B49" s="20">
        <v>3666</v>
      </c>
      <c r="C49" s="20">
        <v>3666</v>
      </c>
      <c r="D49" s="89">
        <f t="shared" si="2"/>
        <v>100</v>
      </c>
      <c r="E49" s="90">
        <f t="shared" si="3"/>
        <v>0</v>
      </c>
      <c r="F49" s="3"/>
    </row>
    <row r="50" spans="1:6" x14ac:dyDescent="0.2">
      <c r="A50" s="19"/>
      <c r="B50" s="20"/>
      <c r="C50" s="20"/>
      <c r="D50" s="89"/>
      <c r="E50" s="90"/>
      <c r="F50" s="3"/>
    </row>
    <row r="51" spans="1:6" x14ac:dyDescent="0.2">
      <c r="A51" s="27" t="s">
        <v>61</v>
      </c>
      <c r="B51" s="33">
        <v>12691.9</v>
      </c>
      <c r="C51" s="33">
        <v>12674</v>
      </c>
      <c r="D51" s="88">
        <f t="shared" si="2"/>
        <v>99.858965166759901</v>
      </c>
      <c r="E51" s="30">
        <f t="shared" si="3"/>
        <v>-17.899999999999636</v>
      </c>
      <c r="F51" s="2"/>
    </row>
    <row r="52" spans="1:6" x14ac:dyDescent="0.2">
      <c r="A52" s="19" t="s">
        <v>62</v>
      </c>
      <c r="B52" s="20">
        <v>1486</v>
      </c>
      <c r="C52" s="20">
        <v>1355</v>
      </c>
      <c r="D52" s="89">
        <f t="shared" si="2"/>
        <v>91.184387617765822</v>
      </c>
      <c r="E52" s="90">
        <f t="shared" si="3"/>
        <v>-131</v>
      </c>
      <c r="F52" s="3"/>
    </row>
    <row r="53" spans="1:6" x14ac:dyDescent="0.2">
      <c r="A53" s="19" t="s">
        <v>63</v>
      </c>
      <c r="B53" s="20">
        <v>876</v>
      </c>
      <c r="C53" s="20">
        <v>1344</v>
      </c>
      <c r="D53" s="89">
        <f t="shared" si="2"/>
        <v>153.42465753424656</v>
      </c>
      <c r="E53" s="90">
        <f t="shared" si="3"/>
        <v>468</v>
      </c>
      <c r="F53" s="3"/>
    </row>
    <row r="54" spans="1:6" x14ac:dyDescent="0.2">
      <c r="A54" s="19" t="s">
        <v>64</v>
      </c>
      <c r="B54" s="20">
        <v>1438</v>
      </c>
      <c r="C54" s="20">
        <v>1076</v>
      </c>
      <c r="D54" s="89">
        <f t="shared" si="2"/>
        <v>74.826147426981919</v>
      </c>
      <c r="E54" s="90">
        <f t="shared" si="3"/>
        <v>-362</v>
      </c>
      <c r="F54" s="3"/>
    </row>
    <row r="55" spans="1:6" x14ac:dyDescent="0.2">
      <c r="A55" s="19" t="s">
        <v>65</v>
      </c>
      <c r="B55" s="20">
        <v>8412</v>
      </c>
      <c r="C55" s="20">
        <v>8419</v>
      </c>
      <c r="D55" s="89">
        <f t="shared" si="2"/>
        <v>100.08321445553972</v>
      </c>
      <c r="E55" s="90">
        <f t="shared" si="3"/>
        <v>7</v>
      </c>
      <c r="F55" s="3"/>
    </row>
    <row r="56" spans="1:6" x14ac:dyDescent="0.2">
      <c r="A56" s="19" t="s">
        <v>66</v>
      </c>
      <c r="B56" s="20">
        <v>479.9</v>
      </c>
      <c r="C56" s="20">
        <v>480</v>
      </c>
      <c r="D56" s="89">
        <f t="shared" si="2"/>
        <v>100.02083767451553</v>
      </c>
      <c r="E56" s="90">
        <f t="shared" si="3"/>
        <v>0.10000000000002274</v>
      </c>
      <c r="F56" s="3"/>
    </row>
    <row r="57" spans="1:6" x14ac:dyDescent="0.2">
      <c r="A57" s="19"/>
      <c r="B57" s="20"/>
      <c r="C57" s="20"/>
      <c r="D57" s="89"/>
      <c r="E57" s="90"/>
      <c r="F57" s="3"/>
    </row>
    <row r="58" spans="1:6" x14ac:dyDescent="0.2">
      <c r="A58" s="27" t="s">
        <v>67</v>
      </c>
      <c r="B58" s="33">
        <v>22267</v>
      </c>
      <c r="C58" s="33">
        <v>23647</v>
      </c>
      <c r="D58" s="88">
        <f t="shared" si="2"/>
        <v>106.19751201329322</v>
      </c>
      <c r="E58" s="30">
        <f t="shared" si="3"/>
        <v>1380</v>
      </c>
      <c r="F58" s="2"/>
    </row>
    <row r="59" spans="1:6" x14ac:dyDescent="0.2">
      <c r="A59" s="19" t="s">
        <v>68</v>
      </c>
      <c r="B59" s="20">
        <v>2695</v>
      </c>
      <c r="C59" s="20">
        <v>1525</v>
      </c>
      <c r="D59" s="89">
        <f t="shared" si="2"/>
        <v>56.586270871985157</v>
      </c>
      <c r="E59" s="90">
        <f t="shared" si="3"/>
        <v>-1170</v>
      </c>
      <c r="F59" s="3"/>
    </row>
    <row r="60" spans="1:6" x14ac:dyDescent="0.2">
      <c r="A60" s="19" t="s">
        <v>69</v>
      </c>
      <c r="B60" s="20">
        <v>600</v>
      </c>
      <c r="C60" s="20">
        <v>2020</v>
      </c>
      <c r="D60" s="89">
        <f t="shared" si="2"/>
        <v>336.66666666666669</v>
      </c>
      <c r="E60" s="90">
        <f t="shared" si="3"/>
        <v>1420</v>
      </c>
      <c r="F60" s="3"/>
    </row>
    <row r="61" spans="1:6" x14ac:dyDescent="0.2">
      <c r="A61" s="19" t="s">
        <v>70</v>
      </c>
      <c r="B61" s="20" t="s">
        <v>11</v>
      </c>
      <c r="C61" s="20">
        <v>1740</v>
      </c>
      <c r="D61" s="20" t="s">
        <v>11</v>
      </c>
      <c r="E61" s="90">
        <v>1740</v>
      </c>
      <c r="F61" s="3"/>
    </row>
    <row r="62" spans="1:6" x14ac:dyDescent="0.2">
      <c r="A62" s="19" t="s">
        <v>71</v>
      </c>
      <c r="B62" s="20">
        <v>2679</v>
      </c>
      <c r="C62" s="20">
        <v>2064</v>
      </c>
      <c r="D62" s="89">
        <f t="shared" si="2"/>
        <v>77.043673012318024</v>
      </c>
      <c r="E62" s="90">
        <f t="shared" si="3"/>
        <v>-615</v>
      </c>
      <c r="F62" s="3"/>
    </row>
    <row r="63" spans="1:6" x14ac:dyDescent="0.2">
      <c r="A63" s="19" t="s">
        <v>72</v>
      </c>
      <c r="B63" s="20">
        <v>1410</v>
      </c>
      <c r="C63" s="20">
        <v>1180</v>
      </c>
      <c r="D63" s="89">
        <f t="shared" si="2"/>
        <v>83.687943262411352</v>
      </c>
      <c r="E63" s="90">
        <f t="shared" si="3"/>
        <v>-230</v>
      </c>
      <c r="F63" s="3"/>
    </row>
    <row r="64" spans="1:6" x14ac:dyDescent="0.2">
      <c r="A64" s="19" t="s">
        <v>73</v>
      </c>
      <c r="B64" s="20">
        <v>1235</v>
      </c>
      <c r="C64" s="20">
        <v>1255</v>
      </c>
      <c r="D64" s="89">
        <f t="shared" si="2"/>
        <v>101.61943319838056</v>
      </c>
      <c r="E64" s="90">
        <f t="shared" si="3"/>
        <v>20</v>
      </c>
      <c r="F64" s="3"/>
    </row>
    <row r="65" spans="1:6" x14ac:dyDescent="0.2">
      <c r="A65" s="19" t="s">
        <v>75</v>
      </c>
      <c r="B65" s="20">
        <v>5264</v>
      </c>
      <c r="C65" s="20">
        <v>5485</v>
      </c>
      <c r="D65" s="89">
        <f t="shared" si="2"/>
        <v>104.19832826747721</v>
      </c>
      <c r="E65" s="90">
        <f t="shared" si="3"/>
        <v>221</v>
      </c>
      <c r="F65" s="3"/>
    </row>
    <row r="66" spans="1:6" x14ac:dyDescent="0.2">
      <c r="A66" s="19" t="s">
        <v>76</v>
      </c>
      <c r="B66" s="20">
        <v>7963</v>
      </c>
      <c r="C66" s="20">
        <v>7885</v>
      </c>
      <c r="D66" s="89">
        <f t="shared" si="2"/>
        <v>99.020469672234086</v>
      </c>
      <c r="E66" s="90">
        <f t="shared" si="3"/>
        <v>-78</v>
      </c>
      <c r="F66" s="3"/>
    </row>
    <row r="67" spans="1:6" x14ac:dyDescent="0.2">
      <c r="A67" s="19" t="s">
        <v>77</v>
      </c>
      <c r="B67" s="20">
        <v>60</v>
      </c>
      <c r="C67" s="20">
        <v>25</v>
      </c>
      <c r="D67" s="89">
        <f t="shared" si="2"/>
        <v>41.666666666666671</v>
      </c>
      <c r="E67" s="90">
        <f t="shared" si="3"/>
        <v>-35</v>
      </c>
      <c r="F67" s="3"/>
    </row>
    <row r="68" spans="1:6" x14ac:dyDescent="0.2">
      <c r="A68" s="19" t="s">
        <v>78</v>
      </c>
      <c r="B68" s="20">
        <v>361</v>
      </c>
      <c r="C68" s="20">
        <v>468</v>
      </c>
      <c r="D68" s="89">
        <f t="shared" si="2"/>
        <v>129.63988919667591</v>
      </c>
      <c r="E68" s="90">
        <f t="shared" si="3"/>
        <v>107</v>
      </c>
      <c r="F68" s="3"/>
    </row>
    <row r="69" spans="1:6" x14ac:dyDescent="0.2">
      <c r="A69" s="19"/>
      <c r="B69" s="20"/>
      <c r="C69" s="20"/>
      <c r="D69" s="89"/>
      <c r="E69" s="90"/>
      <c r="F69" s="3"/>
    </row>
    <row r="70" spans="1:6" x14ac:dyDescent="0.2">
      <c r="A70" s="27" t="s">
        <v>80</v>
      </c>
      <c r="B70" s="33">
        <v>435</v>
      </c>
      <c r="C70" s="33" t="s">
        <v>11</v>
      </c>
      <c r="D70" s="20" t="s">
        <v>11</v>
      </c>
      <c r="E70" s="30">
        <v>-435</v>
      </c>
      <c r="F70" s="2"/>
    </row>
    <row r="71" spans="1:6" x14ac:dyDescent="0.2">
      <c r="A71" s="19"/>
      <c r="B71" s="20"/>
      <c r="C71" s="20"/>
      <c r="D71" s="89"/>
      <c r="E71" s="90"/>
      <c r="F71" s="3"/>
    </row>
    <row r="72" spans="1:6" x14ac:dyDescent="0.2">
      <c r="A72" s="27" t="s">
        <v>81</v>
      </c>
      <c r="B72" s="33">
        <v>3230</v>
      </c>
      <c r="C72" s="33">
        <v>245</v>
      </c>
      <c r="D72" s="88">
        <f t="shared" si="2"/>
        <v>7.5851393188854495</v>
      </c>
      <c r="E72" s="30">
        <f t="shared" si="3"/>
        <v>-2985</v>
      </c>
      <c r="F72" s="2"/>
    </row>
    <row r="73" spans="1:6" x14ac:dyDescent="0.2">
      <c r="A73" s="27"/>
      <c r="B73" s="33"/>
      <c r="C73" s="33"/>
      <c r="D73" s="88"/>
      <c r="E73" s="30"/>
      <c r="F73" s="2"/>
    </row>
    <row r="74" spans="1:6" x14ac:dyDescent="0.2">
      <c r="A74" s="65" t="s">
        <v>201</v>
      </c>
      <c r="B74" s="78"/>
      <c r="C74" s="78"/>
      <c r="D74" s="78"/>
      <c r="E74" s="3"/>
      <c r="F74" s="3"/>
    </row>
    <row r="75" spans="1:6" x14ac:dyDescent="0.2">
      <c r="A75" s="3"/>
      <c r="B75" s="9"/>
      <c r="C75" s="9"/>
      <c r="D75" s="9"/>
      <c r="E75" s="9" t="s">
        <v>89</v>
      </c>
      <c r="F75" s="3"/>
    </row>
    <row r="76" spans="1:6" x14ac:dyDescent="0.2">
      <c r="A76" s="86"/>
      <c r="B76" s="38" t="s">
        <v>1</v>
      </c>
      <c r="C76" s="40"/>
      <c r="D76" s="85" t="s">
        <v>90</v>
      </c>
      <c r="E76" s="85"/>
      <c r="F76" s="3"/>
    </row>
    <row r="77" spans="1:6" x14ac:dyDescent="0.2">
      <c r="A77" s="87"/>
      <c r="B77" s="67" t="s">
        <v>8</v>
      </c>
      <c r="C77" s="67" t="s">
        <v>7</v>
      </c>
      <c r="D77" s="67" t="s">
        <v>92</v>
      </c>
      <c r="E77" s="67" t="s">
        <v>93</v>
      </c>
      <c r="F77" s="3"/>
    </row>
    <row r="78" spans="1:6" x14ac:dyDescent="0.2">
      <c r="A78" s="87"/>
      <c r="B78" s="69"/>
      <c r="C78" s="69"/>
      <c r="D78" s="69"/>
      <c r="E78" s="69"/>
      <c r="F78" s="3"/>
    </row>
    <row r="79" spans="1:6" x14ac:dyDescent="0.2">
      <c r="A79" s="86"/>
      <c r="B79" s="17">
        <v>1</v>
      </c>
      <c r="C79" s="17">
        <v>2</v>
      </c>
      <c r="D79" s="17">
        <v>3</v>
      </c>
      <c r="E79" s="17">
        <v>4</v>
      </c>
      <c r="F79" s="3"/>
    </row>
    <row r="80" spans="1:6" x14ac:dyDescent="0.2">
      <c r="A80" s="92"/>
      <c r="B80" s="92"/>
      <c r="C80" s="92"/>
      <c r="D80" s="92"/>
      <c r="E80" s="92"/>
      <c r="F80" s="3"/>
    </row>
    <row r="81" spans="1:6" x14ac:dyDescent="0.2">
      <c r="A81" s="27" t="s">
        <v>10</v>
      </c>
      <c r="B81" s="33">
        <v>264192.3</v>
      </c>
      <c r="C81" s="33">
        <v>268648.7</v>
      </c>
      <c r="D81" s="88">
        <f t="shared" ref="D81" si="4">C81/B81*100</f>
        <v>101.68680162139472</v>
      </c>
      <c r="E81" s="30">
        <f t="shared" ref="E81" si="5">C81-B81</f>
        <v>4456.4000000000233</v>
      </c>
      <c r="F81" s="2"/>
    </row>
    <row r="82" spans="1:6" x14ac:dyDescent="0.2">
      <c r="A82" s="19"/>
      <c r="B82" s="20"/>
      <c r="C82" s="20"/>
      <c r="D82" s="89"/>
      <c r="E82" s="90"/>
      <c r="F82" s="3"/>
    </row>
    <row r="83" spans="1:6" x14ac:dyDescent="0.2">
      <c r="A83" s="27" t="s">
        <v>12</v>
      </c>
      <c r="B83" s="33">
        <v>42934</v>
      </c>
      <c r="C83" s="28">
        <v>50795.4</v>
      </c>
      <c r="D83" s="88">
        <f t="shared" ref="D83:D143" si="6">C83/B83*100</f>
        <v>118.31042996226766</v>
      </c>
      <c r="E83" s="30">
        <f t="shared" ref="E83:E143" si="7">C83-B83</f>
        <v>7861.4000000000015</v>
      </c>
      <c r="F83" s="2"/>
    </row>
    <row r="84" spans="1:6" x14ac:dyDescent="0.2">
      <c r="A84" s="19" t="s">
        <v>13</v>
      </c>
      <c r="B84" s="20">
        <v>750</v>
      </c>
      <c r="C84" s="20">
        <v>475</v>
      </c>
      <c r="D84" s="89">
        <f t="shared" si="6"/>
        <v>63.333333333333329</v>
      </c>
      <c r="E84" s="90">
        <f t="shared" si="7"/>
        <v>-275</v>
      </c>
      <c r="F84" s="3"/>
    </row>
    <row r="85" spans="1:6" x14ac:dyDescent="0.2">
      <c r="A85" s="19" t="s">
        <v>14</v>
      </c>
      <c r="B85" s="20">
        <v>25558</v>
      </c>
      <c r="C85" s="20">
        <v>27828</v>
      </c>
      <c r="D85" s="89">
        <f t="shared" si="6"/>
        <v>108.88175913608265</v>
      </c>
      <c r="E85" s="90">
        <f t="shared" si="7"/>
        <v>2270</v>
      </c>
      <c r="F85" s="3"/>
    </row>
    <row r="86" spans="1:6" x14ac:dyDescent="0.2">
      <c r="A86" s="19" t="s">
        <v>15</v>
      </c>
      <c r="B86" s="20">
        <v>14623</v>
      </c>
      <c r="C86" s="20">
        <v>20101</v>
      </c>
      <c r="D86" s="89">
        <f t="shared" si="6"/>
        <v>137.46153320112151</v>
      </c>
      <c r="E86" s="90">
        <f t="shared" si="7"/>
        <v>5478</v>
      </c>
      <c r="F86" s="3"/>
    </row>
    <row r="87" spans="1:6" x14ac:dyDescent="0.2">
      <c r="A87" s="19" t="s">
        <v>16</v>
      </c>
      <c r="B87" s="20">
        <v>4877</v>
      </c>
      <c r="C87" s="20">
        <v>4905</v>
      </c>
      <c r="D87" s="89">
        <f t="shared" si="6"/>
        <v>100.57412343653887</v>
      </c>
      <c r="E87" s="90">
        <f t="shared" si="7"/>
        <v>28</v>
      </c>
      <c r="F87" s="3"/>
    </row>
    <row r="88" spans="1:6" x14ac:dyDescent="0.2">
      <c r="A88" s="19" t="s">
        <v>17</v>
      </c>
      <c r="B88" s="20">
        <v>250</v>
      </c>
      <c r="C88" s="22">
        <v>331.9</v>
      </c>
      <c r="D88" s="89">
        <f t="shared" si="6"/>
        <v>132.76</v>
      </c>
      <c r="E88" s="90">
        <f t="shared" si="7"/>
        <v>81.899999999999977</v>
      </c>
      <c r="F88" s="3"/>
    </row>
    <row r="89" spans="1:6" x14ac:dyDescent="0.2">
      <c r="A89" s="19" t="s">
        <v>18</v>
      </c>
      <c r="B89" s="20">
        <v>1729</v>
      </c>
      <c r="C89" s="20">
        <v>2035.5</v>
      </c>
      <c r="D89" s="89">
        <f t="shared" si="6"/>
        <v>117.727009832273</v>
      </c>
      <c r="E89" s="90">
        <f t="shared" si="7"/>
        <v>306.5</v>
      </c>
      <c r="F89" s="3"/>
    </row>
    <row r="90" spans="1:6" x14ac:dyDescent="0.2">
      <c r="A90" s="19" t="s">
        <v>19</v>
      </c>
      <c r="B90" s="20">
        <v>24</v>
      </c>
      <c r="C90" s="20">
        <v>24</v>
      </c>
      <c r="D90" s="89">
        <f t="shared" si="6"/>
        <v>100</v>
      </c>
      <c r="E90" s="90">
        <f t="shared" si="7"/>
        <v>0</v>
      </c>
      <c r="F90" s="3"/>
    </row>
    <row r="91" spans="1:6" x14ac:dyDescent="0.2">
      <c r="A91" s="19"/>
      <c r="B91" s="20"/>
      <c r="C91" s="20"/>
      <c r="D91" s="89"/>
      <c r="E91" s="90"/>
      <c r="F91" s="3"/>
    </row>
    <row r="92" spans="1:6" ht="25.5" x14ac:dyDescent="0.2">
      <c r="A92" s="27" t="s">
        <v>20</v>
      </c>
      <c r="B92" s="33">
        <v>63882.2</v>
      </c>
      <c r="C92" s="33">
        <v>59480</v>
      </c>
      <c r="D92" s="88">
        <f t="shared" si="6"/>
        <v>93.108878529543446</v>
      </c>
      <c r="E92" s="30">
        <f t="shared" si="7"/>
        <v>-4402.1999999999971</v>
      </c>
      <c r="F92" s="2"/>
    </row>
    <row r="93" spans="1:6" x14ac:dyDescent="0.2">
      <c r="A93" s="19" t="s">
        <v>23</v>
      </c>
      <c r="B93" s="20">
        <v>20522.2</v>
      </c>
      <c r="C93" s="20">
        <v>12118</v>
      </c>
      <c r="D93" s="89">
        <f t="shared" si="6"/>
        <v>59.048250187601717</v>
      </c>
      <c r="E93" s="90">
        <f t="shared" si="7"/>
        <v>-8404.2000000000007</v>
      </c>
      <c r="F93" s="3"/>
    </row>
    <row r="94" spans="1:6" x14ac:dyDescent="0.2">
      <c r="A94" s="19" t="s">
        <v>24</v>
      </c>
      <c r="B94" s="20">
        <v>34470</v>
      </c>
      <c r="C94" s="20">
        <v>35723</v>
      </c>
      <c r="D94" s="89">
        <f t="shared" si="6"/>
        <v>103.63504496663765</v>
      </c>
      <c r="E94" s="90">
        <f t="shared" si="7"/>
        <v>1253</v>
      </c>
      <c r="F94" s="3"/>
    </row>
    <row r="95" spans="1:6" x14ac:dyDescent="0.2">
      <c r="A95" s="19" t="s">
        <v>25</v>
      </c>
      <c r="B95" s="20">
        <v>4350</v>
      </c>
      <c r="C95" s="20">
        <v>4420</v>
      </c>
      <c r="D95" s="89">
        <f t="shared" si="6"/>
        <v>101.60919540229885</v>
      </c>
      <c r="E95" s="90">
        <f t="shared" si="7"/>
        <v>70</v>
      </c>
      <c r="F95" s="3"/>
    </row>
    <row r="96" spans="1:6" x14ac:dyDescent="0.2">
      <c r="A96" s="19" t="s">
        <v>26</v>
      </c>
      <c r="B96" s="20">
        <v>470</v>
      </c>
      <c r="C96" s="20">
        <v>470</v>
      </c>
      <c r="D96" s="89">
        <f t="shared" si="6"/>
        <v>100</v>
      </c>
      <c r="E96" s="90">
        <f t="shared" si="7"/>
        <v>0</v>
      </c>
      <c r="F96" s="3"/>
    </row>
    <row r="97" spans="1:6" x14ac:dyDescent="0.2">
      <c r="A97" s="19" t="s">
        <v>27</v>
      </c>
      <c r="B97" s="20">
        <v>500</v>
      </c>
      <c r="C97" s="20">
        <v>3431</v>
      </c>
      <c r="D97" s="89">
        <f t="shared" si="6"/>
        <v>686.2</v>
      </c>
      <c r="E97" s="90">
        <f t="shared" si="7"/>
        <v>2931</v>
      </c>
      <c r="F97" s="3"/>
    </row>
    <row r="98" spans="1:6" x14ac:dyDescent="0.2">
      <c r="A98" s="19" t="s">
        <v>30</v>
      </c>
      <c r="B98" s="20">
        <v>2435</v>
      </c>
      <c r="C98" s="20">
        <v>2195</v>
      </c>
      <c r="D98" s="89">
        <f t="shared" si="6"/>
        <v>90.143737166324428</v>
      </c>
      <c r="E98" s="90">
        <f t="shared" si="7"/>
        <v>-240</v>
      </c>
      <c r="F98" s="3"/>
    </row>
    <row r="99" spans="1:6" x14ac:dyDescent="0.2">
      <c r="A99" s="19" t="s">
        <v>32</v>
      </c>
      <c r="B99" s="20">
        <v>1587</v>
      </c>
      <c r="C99" s="20">
        <v>1575</v>
      </c>
      <c r="D99" s="89">
        <f t="shared" si="6"/>
        <v>99.243856332703217</v>
      </c>
      <c r="E99" s="90">
        <f t="shared" si="7"/>
        <v>-12</v>
      </c>
      <c r="F99" s="3"/>
    </row>
    <row r="100" spans="1:6" x14ac:dyDescent="0.2">
      <c r="A100" s="19" t="s">
        <v>34</v>
      </c>
      <c r="B100" s="20">
        <v>18</v>
      </c>
      <c r="C100" s="20">
        <v>18</v>
      </c>
      <c r="D100" s="89">
        <f t="shared" si="6"/>
        <v>100</v>
      </c>
      <c r="E100" s="90">
        <f t="shared" si="7"/>
        <v>0</v>
      </c>
      <c r="F100" s="3"/>
    </row>
    <row r="101" spans="1:6" x14ac:dyDescent="0.2">
      <c r="A101" s="19"/>
      <c r="B101" s="20"/>
      <c r="C101" s="20"/>
      <c r="D101" s="89"/>
      <c r="E101" s="90"/>
      <c r="F101" s="3"/>
    </row>
    <row r="102" spans="1:6" ht="25.5" x14ac:dyDescent="0.2">
      <c r="A102" s="27" t="s">
        <v>36</v>
      </c>
      <c r="B102" s="33">
        <v>15265</v>
      </c>
      <c r="C102" s="33">
        <v>14170</v>
      </c>
      <c r="D102" s="88">
        <f t="shared" si="6"/>
        <v>92.826727808712732</v>
      </c>
      <c r="E102" s="30">
        <f t="shared" si="7"/>
        <v>-1095</v>
      </c>
      <c r="F102" s="2"/>
    </row>
    <row r="103" spans="1:6" x14ac:dyDescent="0.2">
      <c r="A103" s="19" t="s">
        <v>37</v>
      </c>
      <c r="B103" s="20">
        <v>12995</v>
      </c>
      <c r="C103" s="20">
        <v>12650</v>
      </c>
      <c r="D103" s="89">
        <f t="shared" si="6"/>
        <v>97.345132743362825</v>
      </c>
      <c r="E103" s="90">
        <f t="shared" si="7"/>
        <v>-345</v>
      </c>
      <c r="F103" s="3"/>
    </row>
    <row r="104" spans="1:6" x14ac:dyDescent="0.2">
      <c r="A104" s="19" t="s">
        <v>39</v>
      </c>
      <c r="B104" s="20">
        <v>370</v>
      </c>
      <c r="C104" s="20">
        <v>370</v>
      </c>
      <c r="D104" s="89">
        <f t="shared" si="6"/>
        <v>100</v>
      </c>
      <c r="E104" s="90">
        <f t="shared" si="7"/>
        <v>0</v>
      </c>
      <c r="F104" s="3"/>
    </row>
    <row r="105" spans="1:6" x14ac:dyDescent="0.2">
      <c r="A105" s="19" t="s">
        <v>43</v>
      </c>
      <c r="B105" s="20">
        <v>1900</v>
      </c>
      <c r="C105" s="20">
        <v>1150</v>
      </c>
      <c r="D105" s="89">
        <f t="shared" si="6"/>
        <v>60.526315789473685</v>
      </c>
      <c r="E105" s="90">
        <f t="shared" si="7"/>
        <v>-750</v>
      </c>
      <c r="F105" s="3"/>
    </row>
    <row r="106" spans="1:6" x14ac:dyDescent="0.2">
      <c r="A106" s="19"/>
      <c r="B106" s="20"/>
      <c r="C106" s="20"/>
      <c r="D106" s="89"/>
      <c r="E106" s="90"/>
      <c r="F106" s="3"/>
    </row>
    <row r="107" spans="1:6" x14ac:dyDescent="0.2">
      <c r="A107" s="27" t="s">
        <v>45</v>
      </c>
      <c r="B107" s="33">
        <v>133.69999999999999</v>
      </c>
      <c r="C107" s="33">
        <v>137.30000000000001</v>
      </c>
      <c r="D107" s="88">
        <f t="shared" si="6"/>
        <v>102.69259536275246</v>
      </c>
      <c r="E107" s="30">
        <f t="shared" si="7"/>
        <v>3.6000000000000227</v>
      </c>
      <c r="F107" s="2"/>
    </row>
    <row r="108" spans="1:6" x14ac:dyDescent="0.2">
      <c r="A108" s="19" t="s">
        <v>46</v>
      </c>
      <c r="B108" s="20">
        <v>131.69999999999999</v>
      </c>
      <c r="C108" s="20">
        <v>132.30000000000001</v>
      </c>
      <c r="D108" s="89">
        <f t="shared" si="6"/>
        <v>100.45558086560366</v>
      </c>
      <c r="E108" s="90">
        <f t="shared" si="7"/>
        <v>0.60000000000002274</v>
      </c>
      <c r="F108" s="3"/>
    </row>
    <row r="109" spans="1:6" x14ac:dyDescent="0.2">
      <c r="A109" s="19" t="s">
        <v>47</v>
      </c>
      <c r="B109" s="20">
        <v>2</v>
      </c>
      <c r="C109" s="20">
        <v>5</v>
      </c>
      <c r="D109" s="89">
        <f t="shared" si="6"/>
        <v>250</v>
      </c>
      <c r="E109" s="90">
        <f t="shared" si="7"/>
        <v>3</v>
      </c>
      <c r="F109" s="3"/>
    </row>
    <row r="110" spans="1:6" x14ac:dyDescent="0.2">
      <c r="A110" s="19"/>
      <c r="B110" s="20"/>
      <c r="C110" s="20"/>
      <c r="D110" s="89"/>
      <c r="E110" s="90"/>
      <c r="F110" s="3"/>
    </row>
    <row r="111" spans="1:6" x14ac:dyDescent="0.2">
      <c r="A111" s="27" t="s">
        <v>50</v>
      </c>
      <c r="B111" s="33">
        <v>104306.5</v>
      </c>
      <c r="C111" s="33">
        <v>108233</v>
      </c>
      <c r="D111" s="88">
        <f t="shared" si="6"/>
        <v>103.76438668731096</v>
      </c>
      <c r="E111" s="30">
        <f t="shared" si="7"/>
        <v>3926.5</v>
      </c>
      <c r="F111" s="2"/>
    </row>
    <row r="112" spans="1:6" x14ac:dyDescent="0.2">
      <c r="A112" s="19" t="s">
        <v>51</v>
      </c>
      <c r="B112" s="20">
        <v>1765</v>
      </c>
      <c r="C112" s="20">
        <v>1780</v>
      </c>
      <c r="D112" s="89">
        <f t="shared" si="6"/>
        <v>100.84985835694052</v>
      </c>
      <c r="E112" s="90">
        <f t="shared" si="7"/>
        <v>15</v>
      </c>
      <c r="F112" s="3"/>
    </row>
    <row r="113" spans="1:6" x14ac:dyDescent="0.2">
      <c r="A113" s="19" t="s">
        <v>52</v>
      </c>
      <c r="B113" s="20">
        <v>6038</v>
      </c>
      <c r="C113" s="20">
        <v>7657</v>
      </c>
      <c r="D113" s="89">
        <f t="shared" si="6"/>
        <v>126.81351440874462</v>
      </c>
      <c r="E113" s="90">
        <f t="shared" si="7"/>
        <v>1619</v>
      </c>
      <c r="F113" s="3"/>
    </row>
    <row r="114" spans="1:6" x14ac:dyDescent="0.2">
      <c r="A114" s="19" t="s">
        <v>53</v>
      </c>
      <c r="B114" s="20">
        <v>1825.5</v>
      </c>
      <c r="C114" s="20">
        <v>1828</v>
      </c>
      <c r="D114" s="89">
        <f t="shared" si="6"/>
        <v>100.13694878115584</v>
      </c>
      <c r="E114" s="90">
        <f t="shared" si="7"/>
        <v>2.5</v>
      </c>
      <c r="F114" s="3"/>
    </row>
    <row r="115" spans="1:6" x14ac:dyDescent="0.2">
      <c r="A115" s="19" t="s">
        <v>54</v>
      </c>
      <c r="B115" s="20">
        <v>21277</v>
      </c>
      <c r="C115" s="20">
        <v>27315</v>
      </c>
      <c r="D115" s="89">
        <f t="shared" si="6"/>
        <v>128.37806081684448</v>
      </c>
      <c r="E115" s="90">
        <f t="shared" si="7"/>
        <v>6038</v>
      </c>
      <c r="F115" s="3"/>
    </row>
    <row r="116" spans="1:6" x14ac:dyDescent="0.2">
      <c r="A116" s="19" t="s">
        <v>55</v>
      </c>
      <c r="B116" s="20">
        <v>1220</v>
      </c>
      <c r="C116" s="20">
        <v>900</v>
      </c>
      <c r="D116" s="89">
        <f t="shared" si="6"/>
        <v>73.770491803278688</v>
      </c>
      <c r="E116" s="90">
        <f t="shared" si="7"/>
        <v>-320</v>
      </c>
      <c r="F116" s="3"/>
    </row>
    <row r="117" spans="1:6" x14ac:dyDescent="0.2">
      <c r="A117" s="19" t="s">
        <v>56</v>
      </c>
      <c r="B117" s="20">
        <v>48790</v>
      </c>
      <c r="C117" s="20">
        <v>45042</v>
      </c>
      <c r="D117" s="89">
        <f t="shared" si="6"/>
        <v>92.318097970895678</v>
      </c>
      <c r="E117" s="90">
        <f t="shared" si="7"/>
        <v>-3748</v>
      </c>
      <c r="F117" s="3"/>
    </row>
    <row r="118" spans="1:6" x14ac:dyDescent="0.2">
      <c r="A118" s="19" t="s">
        <v>57</v>
      </c>
      <c r="B118" s="20">
        <v>1350</v>
      </c>
      <c r="C118" s="20">
        <v>1566</v>
      </c>
      <c r="D118" s="89">
        <f t="shared" si="6"/>
        <v>115.99999999999999</v>
      </c>
      <c r="E118" s="90">
        <f t="shared" si="7"/>
        <v>216</v>
      </c>
      <c r="F118" s="3"/>
    </row>
    <row r="119" spans="1:6" x14ac:dyDescent="0.2">
      <c r="A119" s="19" t="s">
        <v>58</v>
      </c>
      <c r="B119" s="20">
        <v>24611</v>
      </c>
      <c r="C119" s="20">
        <v>24611</v>
      </c>
      <c r="D119" s="89">
        <f t="shared" si="6"/>
        <v>100</v>
      </c>
      <c r="E119" s="90">
        <f t="shared" si="7"/>
        <v>0</v>
      </c>
      <c r="F119" s="3"/>
    </row>
    <row r="120" spans="1:6" x14ac:dyDescent="0.2">
      <c r="A120" s="19" t="s">
        <v>59</v>
      </c>
      <c r="B120" s="20">
        <v>3666</v>
      </c>
      <c r="C120" s="20">
        <v>3666</v>
      </c>
      <c r="D120" s="89">
        <f t="shared" si="6"/>
        <v>100</v>
      </c>
      <c r="E120" s="90">
        <f t="shared" si="7"/>
        <v>0</v>
      </c>
      <c r="F120" s="3"/>
    </row>
    <row r="121" spans="1:6" x14ac:dyDescent="0.2">
      <c r="A121" s="19"/>
      <c r="B121" s="20"/>
      <c r="C121" s="20"/>
      <c r="D121" s="89"/>
      <c r="E121" s="90"/>
      <c r="F121" s="3"/>
    </row>
    <row r="122" spans="1:6" x14ac:dyDescent="0.2">
      <c r="A122" s="27" t="s">
        <v>61</v>
      </c>
      <c r="B122" s="33">
        <v>12454.9</v>
      </c>
      <c r="C122" s="33">
        <v>12391</v>
      </c>
      <c r="D122" s="88">
        <f t="shared" si="6"/>
        <v>99.486948911673323</v>
      </c>
      <c r="E122" s="30">
        <f t="shared" si="7"/>
        <v>-63.899999999999636</v>
      </c>
      <c r="F122" s="2"/>
    </row>
    <row r="123" spans="1:6" x14ac:dyDescent="0.2">
      <c r="A123" s="19" t="s">
        <v>62</v>
      </c>
      <c r="B123" s="20">
        <v>1285</v>
      </c>
      <c r="C123" s="20">
        <v>1178</v>
      </c>
      <c r="D123" s="89">
        <f t="shared" si="6"/>
        <v>91.673151750972764</v>
      </c>
      <c r="E123" s="90">
        <f t="shared" si="7"/>
        <v>-107</v>
      </c>
      <c r="F123" s="3"/>
    </row>
    <row r="124" spans="1:6" x14ac:dyDescent="0.2">
      <c r="A124" s="19" t="s">
        <v>63</v>
      </c>
      <c r="B124" s="20">
        <v>876</v>
      </c>
      <c r="C124" s="20">
        <v>1344</v>
      </c>
      <c r="D124" s="89">
        <f t="shared" si="6"/>
        <v>153.42465753424656</v>
      </c>
      <c r="E124" s="90">
        <f t="shared" si="7"/>
        <v>468</v>
      </c>
      <c r="F124" s="3"/>
    </row>
    <row r="125" spans="1:6" x14ac:dyDescent="0.2">
      <c r="A125" s="19" t="s">
        <v>64</v>
      </c>
      <c r="B125" s="20">
        <v>1438</v>
      </c>
      <c r="C125" s="20">
        <v>1006</v>
      </c>
      <c r="D125" s="89">
        <f t="shared" si="6"/>
        <v>69.958275382475662</v>
      </c>
      <c r="E125" s="90">
        <f t="shared" si="7"/>
        <v>-432</v>
      </c>
      <c r="F125" s="3"/>
    </row>
    <row r="126" spans="1:6" x14ac:dyDescent="0.2">
      <c r="A126" s="19" t="s">
        <v>65</v>
      </c>
      <c r="B126" s="20">
        <v>8412</v>
      </c>
      <c r="C126" s="20">
        <v>8419</v>
      </c>
      <c r="D126" s="89">
        <f t="shared" si="6"/>
        <v>100.08321445553972</v>
      </c>
      <c r="E126" s="90">
        <f t="shared" si="7"/>
        <v>7</v>
      </c>
      <c r="F126" s="3"/>
    </row>
    <row r="127" spans="1:6" x14ac:dyDescent="0.2">
      <c r="A127" s="19" t="s">
        <v>66</v>
      </c>
      <c r="B127" s="20">
        <v>443.9</v>
      </c>
      <c r="C127" s="20">
        <v>444</v>
      </c>
      <c r="D127" s="89">
        <f t="shared" si="6"/>
        <v>100.02252759630548</v>
      </c>
      <c r="E127" s="90">
        <f t="shared" si="7"/>
        <v>0.10000000000002274</v>
      </c>
      <c r="F127" s="3"/>
    </row>
    <row r="128" spans="1:6" x14ac:dyDescent="0.2">
      <c r="A128" s="19"/>
      <c r="B128" s="20"/>
      <c r="C128" s="20"/>
      <c r="D128" s="89"/>
      <c r="E128" s="90"/>
      <c r="F128" s="3"/>
    </row>
    <row r="129" spans="1:6" x14ac:dyDescent="0.2">
      <c r="A129" s="27" t="s">
        <v>67</v>
      </c>
      <c r="B129" s="33">
        <v>21656</v>
      </c>
      <c r="C129" s="33">
        <v>23197</v>
      </c>
      <c r="D129" s="88">
        <f t="shared" si="6"/>
        <v>107.11581086073143</v>
      </c>
      <c r="E129" s="30">
        <f t="shared" si="7"/>
        <v>1541</v>
      </c>
      <c r="F129" s="2"/>
    </row>
    <row r="130" spans="1:6" x14ac:dyDescent="0.2">
      <c r="A130" s="19" t="s">
        <v>68</v>
      </c>
      <c r="B130" s="20">
        <v>2179</v>
      </c>
      <c r="C130" s="20">
        <v>1493</v>
      </c>
      <c r="D130" s="89">
        <f t="shared" si="6"/>
        <v>68.517668655346483</v>
      </c>
      <c r="E130" s="90">
        <f t="shared" si="7"/>
        <v>-686</v>
      </c>
      <c r="F130" s="3"/>
    </row>
    <row r="131" spans="1:6" x14ac:dyDescent="0.2">
      <c r="A131" s="19" t="s">
        <v>69</v>
      </c>
      <c r="B131" s="20">
        <v>600</v>
      </c>
      <c r="C131" s="20">
        <v>2020</v>
      </c>
      <c r="D131" s="89">
        <f t="shared" si="6"/>
        <v>336.66666666666669</v>
      </c>
      <c r="E131" s="90">
        <f t="shared" si="7"/>
        <v>1420</v>
      </c>
      <c r="F131" s="3"/>
    </row>
    <row r="132" spans="1:6" x14ac:dyDescent="0.2">
      <c r="A132" s="19" t="s">
        <v>70</v>
      </c>
      <c r="B132" s="20" t="s">
        <v>11</v>
      </c>
      <c r="C132" s="20">
        <v>1527</v>
      </c>
      <c r="D132" s="20" t="s">
        <v>11</v>
      </c>
      <c r="E132" s="90">
        <v>1527</v>
      </c>
      <c r="F132" s="3"/>
    </row>
    <row r="133" spans="1:6" x14ac:dyDescent="0.2">
      <c r="A133" s="19" t="s">
        <v>71</v>
      </c>
      <c r="B133" s="20">
        <v>2584</v>
      </c>
      <c r="C133" s="20">
        <v>2029</v>
      </c>
      <c r="D133" s="89">
        <f t="shared" si="6"/>
        <v>78.521671826625379</v>
      </c>
      <c r="E133" s="90">
        <f t="shared" si="7"/>
        <v>-555</v>
      </c>
      <c r="F133" s="3"/>
    </row>
    <row r="134" spans="1:6" x14ac:dyDescent="0.2">
      <c r="A134" s="19" t="s">
        <v>72</v>
      </c>
      <c r="B134" s="20">
        <v>1410</v>
      </c>
      <c r="C134" s="20">
        <v>1010</v>
      </c>
      <c r="D134" s="89">
        <f t="shared" si="6"/>
        <v>71.63120567375887</v>
      </c>
      <c r="E134" s="90">
        <f t="shared" si="7"/>
        <v>-400</v>
      </c>
      <c r="F134" s="3"/>
    </row>
    <row r="135" spans="1:6" x14ac:dyDescent="0.2">
      <c r="A135" s="19" t="s">
        <v>73</v>
      </c>
      <c r="B135" s="20">
        <v>1235</v>
      </c>
      <c r="C135" s="20">
        <v>1255</v>
      </c>
      <c r="D135" s="89">
        <f t="shared" si="6"/>
        <v>101.61943319838056</v>
      </c>
      <c r="E135" s="90">
        <f t="shared" si="7"/>
        <v>20</v>
      </c>
      <c r="F135" s="3"/>
    </row>
    <row r="136" spans="1:6" x14ac:dyDescent="0.2">
      <c r="A136" s="19" t="s">
        <v>75</v>
      </c>
      <c r="B136" s="20">
        <v>5264</v>
      </c>
      <c r="C136" s="20">
        <v>5485</v>
      </c>
      <c r="D136" s="89">
        <f t="shared" si="6"/>
        <v>104.19832826747721</v>
      </c>
      <c r="E136" s="90">
        <f t="shared" si="7"/>
        <v>221</v>
      </c>
      <c r="F136" s="3"/>
    </row>
    <row r="137" spans="1:6" x14ac:dyDescent="0.2">
      <c r="A137" s="19" t="s">
        <v>76</v>
      </c>
      <c r="B137" s="20">
        <v>7963</v>
      </c>
      <c r="C137" s="20">
        <v>7885</v>
      </c>
      <c r="D137" s="89">
        <f t="shared" si="6"/>
        <v>99.020469672234086</v>
      </c>
      <c r="E137" s="90">
        <f t="shared" si="7"/>
        <v>-78</v>
      </c>
      <c r="F137" s="3"/>
    </row>
    <row r="138" spans="1:6" x14ac:dyDescent="0.2">
      <c r="A138" s="19" t="s">
        <v>77</v>
      </c>
      <c r="B138" s="20">
        <v>60</v>
      </c>
      <c r="C138" s="20">
        <v>25</v>
      </c>
      <c r="D138" s="89">
        <f t="shared" si="6"/>
        <v>41.666666666666671</v>
      </c>
      <c r="E138" s="90">
        <f t="shared" si="7"/>
        <v>-35</v>
      </c>
      <c r="F138" s="3"/>
    </row>
    <row r="139" spans="1:6" x14ac:dyDescent="0.2">
      <c r="A139" s="19" t="s">
        <v>78</v>
      </c>
      <c r="B139" s="20">
        <v>361</v>
      </c>
      <c r="C139" s="20">
        <v>468</v>
      </c>
      <c r="D139" s="89">
        <f t="shared" si="6"/>
        <v>129.63988919667591</v>
      </c>
      <c r="E139" s="90">
        <f t="shared" si="7"/>
        <v>107</v>
      </c>
      <c r="F139" s="3"/>
    </row>
    <row r="140" spans="1:6" x14ac:dyDescent="0.2">
      <c r="A140" s="19"/>
      <c r="B140" s="20"/>
      <c r="C140" s="20"/>
      <c r="D140" s="89"/>
      <c r="E140" s="90"/>
      <c r="F140" s="3"/>
    </row>
    <row r="141" spans="1:6" x14ac:dyDescent="0.2">
      <c r="A141" s="27" t="s">
        <v>80</v>
      </c>
      <c r="B141" s="33">
        <v>435</v>
      </c>
      <c r="C141" s="33" t="s">
        <v>11</v>
      </c>
      <c r="D141" s="20" t="s">
        <v>11</v>
      </c>
      <c r="E141" s="30">
        <v>-435</v>
      </c>
      <c r="F141" s="2"/>
    </row>
    <row r="142" spans="1:6" x14ac:dyDescent="0.2">
      <c r="A142" s="19"/>
      <c r="B142" s="20"/>
      <c r="C142" s="20"/>
      <c r="D142" s="89"/>
      <c r="E142" s="90"/>
      <c r="F142" s="3"/>
    </row>
    <row r="143" spans="1:6" x14ac:dyDescent="0.2">
      <c r="A143" s="27" t="s">
        <v>81</v>
      </c>
      <c r="B143" s="33">
        <v>3140</v>
      </c>
      <c r="C143" s="33">
        <v>245</v>
      </c>
      <c r="D143" s="88">
        <f t="shared" si="6"/>
        <v>7.8025477707006363</v>
      </c>
      <c r="E143" s="30">
        <f t="shared" si="7"/>
        <v>-2895</v>
      </c>
      <c r="F143" s="2"/>
    </row>
    <row r="144" spans="1:6" x14ac:dyDescent="0.2">
      <c r="A144" s="3"/>
      <c r="B144" s="9"/>
      <c r="C144" s="9"/>
      <c r="D144" s="3"/>
      <c r="E144" s="3"/>
      <c r="F144" s="3"/>
    </row>
    <row r="145" spans="1:6" x14ac:dyDescent="0.2">
      <c r="A145" s="3"/>
      <c r="B145" s="9"/>
      <c r="C145" s="9"/>
      <c r="D145" s="3"/>
      <c r="E145" s="3"/>
      <c r="F145" s="3"/>
    </row>
    <row r="146" spans="1:6" x14ac:dyDescent="0.2">
      <c r="A146" s="65" t="s">
        <v>202</v>
      </c>
      <c r="B146" s="78"/>
      <c r="C146" s="78"/>
      <c r="D146" s="78"/>
      <c r="E146" s="3"/>
      <c r="F146" s="3"/>
    </row>
    <row r="147" spans="1:6" x14ac:dyDescent="0.2">
      <c r="A147" s="3"/>
      <c r="B147" s="9"/>
      <c r="C147" s="9"/>
      <c r="D147" s="9"/>
      <c r="E147" s="9" t="s">
        <v>89</v>
      </c>
      <c r="F147" s="3"/>
    </row>
    <row r="148" spans="1:6" x14ac:dyDescent="0.2">
      <c r="A148" s="86"/>
      <c r="B148" s="38" t="s">
        <v>1</v>
      </c>
      <c r="C148" s="40"/>
      <c r="D148" s="85" t="s">
        <v>90</v>
      </c>
      <c r="E148" s="85"/>
      <c r="F148" s="3"/>
    </row>
    <row r="149" spans="1:6" x14ac:dyDescent="0.2">
      <c r="A149" s="87"/>
      <c r="B149" s="67" t="s">
        <v>8</v>
      </c>
      <c r="C149" s="67" t="s">
        <v>7</v>
      </c>
      <c r="D149" s="67" t="s">
        <v>92</v>
      </c>
      <c r="E149" s="67" t="s">
        <v>93</v>
      </c>
      <c r="F149" s="3"/>
    </row>
    <row r="150" spans="1:6" x14ac:dyDescent="0.2">
      <c r="A150" s="87"/>
      <c r="B150" s="69"/>
      <c r="C150" s="69"/>
      <c r="D150" s="69"/>
      <c r="E150" s="69"/>
      <c r="F150" s="3"/>
    </row>
    <row r="151" spans="1:6" x14ac:dyDescent="0.2">
      <c r="A151" s="86"/>
      <c r="B151" s="17">
        <v>1</v>
      </c>
      <c r="C151" s="17">
        <v>2</v>
      </c>
      <c r="D151" s="17">
        <v>3</v>
      </c>
      <c r="E151" s="17">
        <v>4</v>
      </c>
      <c r="F151" s="3"/>
    </row>
    <row r="152" spans="1:6" x14ac:dyDescent="0.2">
      <c r="A152" s="92"/>
      <c r="B152" s="92"/>
      <c r="C152" s="92"/>
      <c r="D152" s="92"/>
      <c r="E152" s="92"/>
      <c r="F152" s="3"/>
    </row>
    <row r="153" spans="1:6" x14ac:dyDescent="0.2">
      <c r="A153" s="27" t="s">
        <v>10</v>
      </c>
      <c r="B153" s="33">
        <v>14760</v>
      </c>
      <c r="C153" s="33">
        <v>13546</v>
      </c>
      <c r="D153" s="88">
        <f t="shared" ref="D153" si="8">C153/B153*100</f>
        <v>91.775067750677508</v>
      </c>
      <c r="E153" s="30">
        <f t="shared" ref="E153" si="9">C153-B153</f>
        <v>-1214</v>
      </c>
      <c r="F153" s="2"/>
    </row>
    <row r="154" spans="1:6" x14ac:dyDescent="0.2">
      <c r="A154" s="19"/>
      <c r="B154" s="20"/>
      <c r="C154" s="20"/>
      <c r="D154" s="89"/>
      <c r="E154" s="90"/>
      <c r="F154" s="3"/>
    </row>
    <row r="155" spans="1:6" x14ac:dyDescent="0.2">
      <c r="A155" s="27" t="s">
        <v>12</v>
      </c>
      <c r="B155" s="33">
        <v>3936</v>
      </c>
      <c r="C155" s="33">
        <v>3804</v>
      </c>
      <c r="D155" s="88">
        <f t="shared" ref="D155:D189" si="10">C155/B155*100</f>
        <v>96.646341463414629</v>
      </c>
      <c r="E155" s="30">
        <f t="shared" ref="E155:E189" si="11">C155-B155</f>
        <v>-132</v>
      </c>
      <c r="F155" s="2"/>
    </row>
    <row r="156" spans="1:6" x14ac:dyDescent="0.2">
      <c r="A156" s="19" t="s">
        <v>13</v>
      </c>
      <c r="B156" s="20" t="s">
        <v>11</v>
      </c>
      <c r="C156" s="20">
        <v>210</v>
      </c>
      <c r="D156" s="20" t="s">
        <v>11</v>
      </c>
      <c r="E156" s="90">
        <v>210</v>
      </c>
      <c r="F156" s="3"/>
    </row>
    <row r="157" spans="1:6" x14ac:dyDescent="0.2">
      <c r="A157" s="19" t="s">
        <v>14</v>
      </c>
      <c r="B157" s="20">
        <v>2580</v>
      </c>
      <c r="C157" s="20">
        <v>2750</v>
      </c>
      <c r="D157" s="89">
        <f t="shared" si="10"/>
        <v>106.5891472868217</v>
      </c>
      <c r="E157" s="90">
        <f t="shared" si="11"/>
        <v>170</v>
      </c>
      <c r="F157" s="3"/>
    </row>
    <row r="158" spans="1:6" x14ac:dyDescent="0.2">
      <c r="A158" s="19" t="s">
        <v>15</v>
      </c>
      <c r="B158" s="20">
        <v>1356</v>
      </c>
      <c r="C158" s="20">
        <v>728</v>
      </c>
      <c r="D158" s="89">
        <f t="shared" si="10"/>
        <v>53.687315634218294</v>
      </c>
      <c r="E158" s="90">
        <f t="shared" si="11"/>
        <v>-628</v>
      </c>
      <c r="F158" s="3"/>
    </row>
    <row r="159" spans="1:6" x14ac:dyDescent="0.2">
      <c r="A159" s="19" t="s">
        <v>16</v>
      </c>
      <c r="B159" s="20">
        <v>430</v>
      </c>
      <c r="C159" s="20" t="s">
        <v>11</v>
      </c>
      <c r="D159" s="20" t="s">
        <v>11</v>
      </c>
      <c r="E159" s="90">
        <v>-430</v>
      </c>
      <c r="F159" s="3"/>
    </row>
    <row r="160" spans="1:6" x14ac:dyDescent="0.2">
      <c r="A160" s="19" t="s">
        <v>17</v>
      </c>
      <c r="B160" s="20" t="s">
        <v>11</v>
      </c>
      <c r="C160" s="20">
        <v>54</v>
      </c>
      <c r="D160" s="20" t="s">
        <v>11</v>
      </c>
      <c r="E160" s="90">
        <v>54</v>
      </c>
      <c r="F160" s="3"/>
    </row>
    <row r="161" spans="1:6" x14ac:dyDescent="0.2">
      <c r="A161" s="19" t="s">
        <v>18</v>
      </c>
      <c r="B161" s="20" t="s">
        <v>11</v>
      </c>
      <c r="C161" s="20">
        <v>62</v>
      </c>
      <c r="D161" s="20" t="s">
        <v>11</v>
      </c>
      <c r="E161" s="90">
        <v>62</v>
      </c>
      <c r="F161" s="3"/>
    </row>
    <row r="162" spans="1:6" x14ac:dyDescent="0.2">
      <c r="A162" s="19"/>
      <c r="B162" s="20"/>
      <c r="C162" s="20"/>
      <c r="D162" s="89"/>
      <c r="E162" s="90"/>
      <c r="F162" s="3"/>
    </row>
    <row r="163" spans="1:6" ht="25.5" x14ac:dyDescent="0.2">
      <c r="A163" s="27" t="s">
        <v>20</v>
      </c>
      <c r="B163" s="33">
        <v>2129</v>
      </c>
      <c r="C163" s="33">
        <v>614</v>
      </c>
      <c r="D163" s="88">
        <f t="shared" si="10"/>
        <v>28.839830906528885</v>
      </c>
      <c r="E163" s="30">
        <f t="shared" si="11"/>
        <v>-1515</v>
      </c>
      <c r="F163" s="2"/>
    </row>
    <row r="164" spans="1:6" x14ac:dyDescent="0.2">
      <c r="A164" s="19" t="s">
        <v>23</v>
      </c>
      <c r="B164" s="20">
        <v>364</v>
      </c>
      <c r="C164" s="20">
        <v>214</v>
      </c>
      <c r="D164" s="89">
        <f t="shared" si="10"/>
        <v>58.791208791208796</v>
      </c>
      <c r="E164" s="90">
        <f t="shared" si="11"/>
        <v>-150</v>
      </c>
      <c r="F164" s="3"/>
    </row>
    <row r="165" spans="1:6" x14ac:dyDescent="0.2">
      <c r="A165" s="19" t="s">
        <v>24</v>
      </c>
      <c r="B165" s="20">
        <v>110</v>
      </c>
      <c r="C165" s="20" t="s">
        <v>11</v>
      </c>
      <c r="D165" s="20" t="s">
        <v>11</v>
      </c>
      <c r="E165" s="90">
        <v>-110</v>
      </c>
      <c r="F165" s="3"/>
    </row>
    <row r="166" spans="1:6" x14ac:dyDescent="0.2">
      <c r="A166" s="19" t="s">
        <v>27</v>
      </c>
      <c r="B166" s="20">
        <v>1600</v>
      </c>
      <c r="C166" s="20">
        <v>400</v>
      </c>
      <c r="D166" s="89">
        <f t="shared" si="10"/>
        <v>25</v>
      </c>
      <c r="E166" s="90">
        <f t="shared" si="11"/>
        <v>-1200</v>
      </c>
      <c r="F166" s="3"/>
    </row>
    <row r="167" spans="1:6" x14ac:dyDescent="0.2">
      <c r="A167" s="19" t="s">
        <v>28</v>
      </c>
      <c r="B167" s="20">
        <v>400</v>
      </c>
      <c r="C167" s="20">
        <v>400</v>
      </c>
      <c r="D167" s="89">
        <f t="shared" si="10"/>
        <v>100</v>
      </c>
      <c r="E167" s="90">
        <f t="shared" si="11"/>
        <v>0</v>
      </c>
      <c r="F167" s="3"/>
    </row>
    <row r="168" spans="1:6" x14ac:dyDescent="0.2">
      <c r="A168" s="19" t="s">
        <v>32</v>
      </c>
      <c r="B168" s="20">
        <v>55</v>
      </c>
      <c r="C168" s="20" t="s">
        <v>11</v>
      </c>
      <c r="D168" s="20" t="s">
        <v>11</v>
      </c>
      <c r="E168" s="90">
        <v>-55</v>
      </c>
      <c r="F168" s="3"/>
    </row>
    <row r="169" spans="1:6" x14ac:dyDescent="0.2">
      <c r="A169" s="19"/>
      <c r="B169" s="20"/>
      <c r="C169" s="20"/>
      <c r="D169" s="89"/>
      <c r="E169" s="90"/>
      <c r="F169" s="3"/>
    </row>
    <row r="170" spans="1:6" ht="25.5" x14ac:dyDescent="0.2">
      <c r="A170" s="27" t="s">
        <v>36</v>
      </c>
      <c r="B170" s="33">
        <v>2465</v>
      </c>
      <c r="C170" s="33">
        <v>2215</v>
      </c>
      <c r="D170" s="88">
        <f t="shared" si="10"/>
        <v>89.858012170385393</v>
      </c>
      <c r="E170" s="30">
        <f t="shared" si="11"/>
        <v>-250</v>
      </c>
      <c r="F170" s="2"/>
    </row>
    <row r="171" spans="1:6" x14ac:dyDescent="0.2">
      <c r="A171" s="19" t="s">
        <v>37</v>
      </c>
      <c r="B171" s="20">
        <v>840</v>
      </c>
      <c r="C171" s="20">
        <v>965</v>
      </c>
      <c r="D171" s="89">
        <f t="shared" si="10"/>
        <v>114.88095238095238</v>
      </c>
      <c r="E171" s="90">
        <f t="shared" si="11"/>
        <v>125</v>
      </c>
      <c r="F171" s="3"/>
    </row>
    <row r="172" spans="1:6" x14ac:dyDescent="0.2">
      <c r="A172" s="19" t="s">
        <v>43</v>
      </c>
      <c r="B172" s="20">
        <v>1625</v>
      </c>
      <c r="C172" s="20">
        <v>1250</v>
      </c>
      <c r="D172" s="89">
        <f t="shared" si="10"/>
        <v>76.923076923076934</v>
      </c>
      <c r="E172" s="90">
        <f t="shared" si="11"/>
        <v>-375</v>
      </c>
      <c r="F172" s="3"/>
    </row>
    <row r="173" spans="1:6" x14ac:dyDescent="0.2">
      <c r="A173" s="19"/>
      <c r="B173" s="20"/>
      <c r="C173" s="20"/>
      <c r="D173" s="89"/>
      <c r="E173" s="90"/>
      <c r="F173" s="3"/>
    </row>
    <row r="174" spans="1:6" x14ac:dyDescent="0.2">
      <c r="A174" s="27" t="s">
        <v>50</v>
      </c>
      <c r="B174" s="33">
        <v>5292</v>
      </c>
      <c r="C174" s="33">
        <v>6180</v>
      </c>
      <c r="D174" s="88">
        <f t="shared" si="10"/>
        <v>116.78004535147393</v>
      </c>
      <c r="E174" s="30">
        <f t="shared" si="11"/>
        <v>888</v>
      </c>
      <c r="F174" s="2"/>
    </row>
    <row r="175" spans="1:6" x14ac:dyDescent="0.2">
      <c r="A175" s="19" t="s">
        <v>51</v>
      </c>
      <c r="B175" s="20">
        <v>160</v>
      </c>
      <c r="C175" s="20">
        <v>160</v>
      </c>
      <c r="D175" s="89">
        <f t="shared" si="10"/>
        <v>100</v>
      </c>
      <c r="E175" s="90">
        <f t="shared" si="11"/>
        <v>0</v>
      </c>
      <c r="F175" s="3"/>
    </row>
    <row r="176" spans="1:6" x14ac:dyDescent="0.2">
      <c r="A176" s="19" t="s">
        <v>52</v>
      </c>
      <c r="B176" s="20">
        <v>2726</v>
      </c>
      <c r="C176" s="20">
        <v>380</v>
      </c>
      <c r="D176" s="89">
        <f t="shared" si="10"/>
        <v>13.939838591342626</v>
      </c>
      <c r="E176" s="90">
        <f t="shared" si="11"/>
        <v>-2346</v>
      </c>
      <c r="F176" s="3"/>
    </row>
    <row r="177" spans="1:6" x14ac:dyDescent="0.2">
      <c r="A177" s="19" t="s">
        <v>54</v>
      </c>
      <c r="B177" s="20">
        <v>1846</v>
      </c>
      <c r="C177" s="20">
        <v>5300</v>
      </c>
      <c r="D177" s="89">
        <f t="shared" si="10"/>
        <v>287.10725893824485</v>
      </c>
      <c r="E177" s="90">
        <f t="shared" si="11"/>
        <v>3454</v>
      </c>
      <c r="F177" s="3"/>
    </row>
    <row r="178" spans="1:6" x14ac:dyDescent="0.2">
      <c r="A178" s="19" t="s">
        <v>55</v>
      </c>
      <c r="B178" s="20">
        <v>500</v>
      </c>
      <c r="C178" s="20" t="s">
        <v>11</v>
      </c>
      <c r="D178" s="20" t="s">
        <v>11</v>
      </c>
      <c r="E178" s="90">
        <v>-500</v>
      </c>
      <c r="F178" s="3"/>
    </row>
    <row r="179" spans="1:6" x14ac:dyDescent="0.2">
      <c r="A179" s="19" t="s">
        <v>56</v>
      </c>
      <c r="B179" s="20">
        <v>560</v>
      </c>
      <c r="C179" s="20">
        <v>340</v>
      </c>
      <c r="D179" s="89">
        <f t="shared" si="10"/>
        <v>60.714285714285708</v>
      </c>
      <c r="E179" s="90">
        <f t="shared" si="11"/>
        <v>-220</v>
      </c>
      <c r="F179" s="3"/>
    </row>
    <row r="180" spans="1:6" x14ac:dyDescent="0.2">
      <c r="A180" s="19"/>
      <c r="B180" s="20"/>
      <c r="C180" s="20"/>
      <c r="D180" s="89"/>
      <c r="E180" s="90"/>
      <c r="F180" s="3"/>
    </row>
    <row r="181" spans="1:6" x14ac:dyDescent="0.2">
      <c r="A181" s="27" t="s">
        <v>61</v>
      </c>
      <c r="B181" s="33">
        <v>237</v>
      </c>
      <c r="C181" s="33">
        <v>283</v>
      </c>
      <c r="D181" s="88">
        <f t="shared" si="10"/>
        <v>119.40928270042195</v>
      </c>
      <c r="E181" s="30">
        <f t="shared" si="11"/>
        <v>46</v>
      </c>
      <c r="F181" s="2"/>
    </row>
    <row r="182" spans="1:6" x14ac:dyDescent="0.2">
      <c r="A182" s="19" t="s">
        <v>62</v>
      </c>
      <c r="B182" s="20">
        <v>201</v>
      </c>
      <c r="C182" s="20">
        <v>177</v>
      </c>
      <c r="D182" s="89">
        <f t="shared" si="10"/>
        <v>88.059701492537314</v>
      </c>
      <c r="E182" s="90">
        <f t="shared" si="11"/>
        <v>-24</v>
      </c>
      <c r="F182" s="3"/>
    </row>
    <row r="183" spans="1:6" x14ac:dyDescent="0.2">
      <c r="A183" s="19" t="s">
        <v>64</v>
      </c>
      <c r="B183" s="20" t="s">
        <v>11</v>
      </c>
      <c r="C183" s="20">
        <v>70</v>
      </c>
      <c r="D183" s="20" t="s">
        <v>11</v>
      </c>
      <c r="E183" s="90">
        <v>70</v>
      </c>
      <c r="F183" s="3"/>
    </row>
    <row r="184" spans="1:6" x14ac:dyDescent="0.2">
      <c r="A184" s="19" t="s">
        <v>66</v>
      </c>
      <c r="B184" s="20">
        <v>36</v>
      </c>
      <c r="C184" s="20">
        <v>36</v>
      </c>
      <c r="D184" s="89">
        <f t="shared" si="10"/>
        <v>100</v>
      </c>
      <c r="E184" s="90">
        <f t="shared" si="11"/>
        <v>0</v>
      </c>
      <c r="F184" s="3"/>
    </row>
    <row r="185" spans="1:6" x14ac:dyDescent="0.2">
      <c r="A185" s="19"/>
      <c r="B185" s="20"/>
      <c r="C185" s="20"/>
      <c r="D185" s="89"/>
      <c r="E185" s="90"/>
      <c r="F185" s="3"/>
    </row>
    <row r="186" spans="1:6" x14ac:dyDescent="0.2">
      <c r="A186" s="27" t="s">
        <v>67</v>
      </c>
      <c r="B186" s="33">
        <v>611</v>
      </c>
      <c r="C186" s="33">
        <v>450</v>
      </c>
      <c r="D186" s="88">
        <f t="shared" si="10"/>
        <v>73.649754500818332</v>
      </c>
      <c r="E186" s="30">
        <f t="shared" si="11"/>
        <v>-161</v>
      </c>
      <c r="F186" s="2"/>
    </row>
    <row r="187" spans="1:6" x14ac:dyDescent="0.2">
      <c r="A187" s="19" t="s">
        <v>68</v>
      </c>
      <c r="B187" s="20">
        <v>516</v>
      </c>
      <c r="C187" s="20">
        <v>32</v>
      </c>
      <c r="D187" s="89">
        <f t="shared" si="10"/>
        <v>6.2015503875968996</v>
      </c>
      <c r="E187" s="90">
        <f t="shared" si="11"/>
        <v>-484</v>
      </c>
      <c r="F187" s="3"/>
    </row>
    <row r="188" spans="1:6" x14ac:dyDescent="0.2">
      <c r="A188" s="19" t="s">
        <v>70</v>
      </c>
      <c r="B188" s="20" t="s">
        <v>11</v>
      </c>
      <c r="C188" s="20">
        <v>213</v>
      </c>
      <c r="D188" s="20" t="s">
        <v>11</v>
      </c>
      <c r="E188" s="90">
        <v>213</v>
      </c>
      <c r="F188" s="3"/>
    </row>
    <row r="189" spans="1:6" x14ac:dyDescent="0.2">
      <c r="A189" s="19" t="s">
        <v>71</v>
      </c>
      <c r="B189" s="20">
        <v>95</v>
      </c>
      <c r="C189" s="20">
        <v>35</v>
      </c>
      <c r="D189" s="89">
        <f t="shared" si="10"/>
        <v>36.84210526315789</v>
      </c>
      <c r="E189" s="90">
        <f t="shared" si="11"/>
        <v>-60</v>
      </c>
      <c r="F189" s="3"/>
    </row>
    <row r="190" spans="1:6" x14ac:dyDescent="0.2">
      <c r="A190" s="19" t="s">
        <v>72</v>
      </c>
      <c r="B190" s="20" t="s">
        <v>11</v>
      </c>
      <c r="C190" s="20">
        <v>170</v>
      </c>
      <c r="D190" s="20" t="s">
        <v>11</v>
      </c>
      <c r="E190" s="90">
        <v>170</v>
      </c>
      <c r="F190" s="3"/>
    </row>
    <row r="191" spans="1:6" x14ac:dyDescent="0.2">
      <c r="A191" s="19"/>
      <c r="B191" s="20"/>
      <c r="C191" s="20"/>
      <c r="D191" s="89"/>
      <c r="E191" s="90"/>
      <c r="F191" s="3"/>
    </row>
    <row r="192" spans="1:6" x14ac:dyDescent="0.2">
      <c r="A192" s="27" t="s">
        <v>81</v>
      </c>
      <c r="B192" s="33">
        <v>90</v>
      </c>
      <c r="C192" s="33" t="s">
        <v>11</v>
      </c>
      <c r="D192" s="20" t="s">
        <v>11</v>
      </c>
      <c r="E192" s="30">
        <v>-90</v>
      </c>
      <c r="F192" s="2"/>
    </row>
    <row r="193" spans="1:6" x14ac:dyDescent="0.2">
      <c r="A193" s="3"/>
      <c r="B193" s="9"/>
      <c r="C193" s="9"/>
      <c r="D193" s="3"/>
      <c r="E193" s="3"/>
      <c r="F193" s="3"/>
    </row>
    <row r="194" spans="1:6" x14ac:dyDescent="0.2">
      <c r="A194" s="3"/>
      <c r="B194" s="9"/>
      <c r="C194" s="9"/>
      <c r="D194" s="3"/>
      <c r="E194" s="3"/>
      <c r="F194" s="3"/>
    </row>
    <row r="195" spans="1:6" x14ac:dyDescent="0.2">
      <c r="A195" s="65" t="s">
        <v>203</v>
      </c>
      <c r="B195" s="78"/>
      <c r="C195" s="78"/>
      <c r="D195" s="78"/>
      <c r="E195" s="3"/>
      <c r="F195" s="3"/>
    </row>
    <row r="196" spans="1:6" x14ac:dyDescent="0.2">
      <c r="A196" s="3"/>
      <c r="B196" s="9"/>
      <c r="C196" s="9"/>
      <c r="D196" s="9"/>
      <c r="E196" s="9" t="s">
        <v>89</v>
      </c>
      <c r="F196" s="3"/>
    </row>
    <row r="197" spans="1:6" x14ac:dyDescent="0.2">
      <c r="A197" s="86"/>
      <c r="B197" s="38" t="s">
        <v>1</v>
      </c>
      <c r="C197" s="40"/>
      <c r="D197" s="85" t="s">
        <v>90</v>
      </c>
      <c r="E197" s="85"/>
      <c r="F197" s="3"/>
    </row>
    <row r="198" spans="1:6" x14ac:dyDescent="0.2">
      <c r="A198" s="87"/>
      <c r="B198" s="67" t="s">
        <v>8</v>
      </c>
      <c r="C198" s="67" t="s">
        <v>7</v>
      </c>
      <c r="D198" s="67" t="s">
        <v>92</v>
      </c>
      <c r="E198" s="67" t="s">
        <v>93</v>
      </c>
      <c r="F198" s="3"/>
    </row>
    <row r="199" spans="1:6" x14ac:dyDescent="0.2">
      <c r="A199" s="87"/>
      <c r="B199" s="69"/>
      <c r="C199" s="69"/>
      <c r="D199" s="69"/>
      <c r="E199" s="69"/>
      <c r="F199" s="3"/>
    </row>
    <row r="200" spans="1:6" x14ac:dyDescent="0.2">
      <c r="A200" s="86"/>
      <c r="B200" s="17">
        <v>1</v>
      </c>
      <c r="C200" s="17">
        <v>2</v>
      </c>
      <c r="D200" s="17">
        <v>3</v>
      </c>
      <c r="E200" s="17">
        <v>4</v>
      </c>
      <c r="F200" s="3"/>
    </row>
    <row r="201" spans="1:6" x14ac:dyDescent="0.2">
      <c r="A201" s="1"/>
      <c r="B201" s="1"/>
      <c r="C201" s="1"/>
      <c r="D201" s="3"/>
      <c r="E201" s="3"/>
      <c r="F201" s="3"/>
    </row>
    <row r="202" spans="1:6" x14ac:dyDescent="0.2">
      <c r="A202" s="27" t="s">
        <v>10</v>
      </c>
      <c r="B202" s="33">
        <v>1227</v>
      </c>
      <c r="C202" s="33">
        <v>951</v>
      </c>
      <c r="D202" s="88">
        <f t="shared" ref="D202" si="12">C202/B202*100</f>
        <v>77.506112469437653</v>
      </c>
      <c r="E202" s="30">
        <f t="shared" ref="E202" si="13">C202-B202</f>
        <v>-276</v>
      </c>
      <c r="F202" s="2"/>
    </row>
    <row r="203" spans="1:6" x14ac:dyDescent="0.2">
      <c r="A203" s="19"/>
      <c r="B203" s="20"/>
      <c r="C203" s="20"/>
      <c r="D203" s="89"/>
      <c r="E203" s="90"/>
      <c r="F203" s="3"/>
    </row>
    <row r="204" spans="1:6" x14ac:dyDescent="0.2">
      <c r="A204" s="27" t="s">
        <v>12</v>
      </c>
      <c r="B204" s="33">
        <v>442</v>
      </c>
      <c r="C204" s="33">
        <v>635</v>
      </c>
      <c r="D204" s="88">
        <f t="shared" ref="D204:D213" si="14">C204/B204*100</f>
        <v>143.66515837104072</v>
      </c>
      <c r="E204" s="30">
        <f t="shared" ref="E204:E213" si="15">C204-B204</f>
        <v>193</v>
      </c>
      <c r="F204" s="2"/>
    </row>
    <row r="205" spans="1:6" x14ac:dyDescent="0.2">
      <c r="A205" s="19" t="s">
        <v>15</v>
      </c>
      <c r="B205" s="20">
        <v>442</v>
      </c>
      <c r="C205" s="20">
        <v>635</v>
      </c>
      <c r="D205" s="89">
        <f t="shared" si="14"/>
        <v>143.66515837104072</v>
      </c>
      <c r="E205" s="90">
        <f t="shared" si="15"/>
        <v>193</v>
      </c>
      <c r="F205" s="3"/>
    </row>
    <row r="206" spans="1:6" x14ac:dyDescent="0.2">
      <c r="A206" s="19"/>
      <c r="B206" s="20"/>
      <c r="C206" s="20"/>
      <c r="D206" s="89"/>
      <c r="E206" s="90"/>
      <c r="F206" s="3"/>
    </row>
    <row r="207" spans="1:6" ht="25.5" x14ac:dyDescent="0.2">
      <c r="A207" s="27" t="s">
        <v>20</v>
      </c>
      <c r="B207" s="33">
        <v>500</v>
      </c>
      <c r="C207" s="33">
        <v>316</v>
      </c>
      <c r="D207" s="88">
        <f t="shared" si="14"/>
        <v>63.2</v>
      </c>
      <c r="E207" s="30">
        <f t="shared" si="15"/>
        <v>-184</v>
      </c>
      <c r="F207" s="2"/>
    </row>
    <row r="208" spans="1:6" x14ac:dyDescent="0.2">
      <c r="A208" s="19" t="s">
        <v>24</v>
      </c>
      <c r="B208" s="20">
        <v>500</v>
      </c>
      <c r="C208" s="20"/>
      <c r="D208" s="89">
        <f t="shared" si="14"/>
        <v>0</v>
      </c>
      <c r="E208" s="90">
        <f t="shared" si="15"/>
        <v>-500</v>
      </c>
      <c r="F208" s="3"/>
    </row>
    <row r="209" spans="1:6" x14ac:dyDescent="0.2">
      <c r="A209" s="19" t="s">
        <v>32</v>
      </c>
      <c r="B209" s="20" t="s">
        <v>11</v>
      </c>
      <c r="C209" s="20">
        <v>316</v>
      </c>
      <c r="D209" s="20" t="s">
        <v>11</v>
      </c>
      <c r="E209" s="90">
        <v>316</v>
      </c>
      <c r="F209" s="3"/>
    </row>
    <row r="210" spans="1:6" x14ac:dyDescent="0.2">
      <c r="A210" s="19"/>
      <c r="B210" s="20"/>
      <c r="C210" s="20"/>
      <c r="D210" s="89"/>
      <c r="E210" s="90"/>
      <c r="F210" s="3"/>
    </row>
    <row r="211" spans="1:6" x14ac:dyDescent="0.2">
      <c r="A211" s="27" t="s">
        <v>50</v>
      </c>
      <c r="B211" s="33">
        <v>285</v>
      </c>
      <c r="C211" s="33"/>
      <c r="D211" s="88">
        <f t="shared" si="14"/>
        <v>0</v>
      </c>
      <c r="E211" s="30">
        <f t="shared" si="15"/>
        <v>-285</v>
      </c>
      <c r="F211" s="2"/>
    </row>
    <row r="212" spans="1:6" x14ac:dyDescent="0.2">
      <c r="A212" s="19" t="s">
        <v>52</v>
      </c>
      <c r="B212" s="20">
        <v>140</v>
      </c>
      <c r="C212" s="20"/>
      <c r="D212" s="89">
        <f t="shared" si="14"/>
        <v>0</v>
      </c>
      <c r="E212" s="90">
        <f t="shared" si="15"/>
        <v>-140</v>
      </c>
      <c r="F212" s="3"/>
    </row>
    <row r="213" spans="1:6" x14ac:dyDescent="0.2">
      <c r="A213" s="19" t="s">
        <v>54</v>
      </c>
      <c r="B213" s="20">
        <v>145</v>
      </c>
      <c r="C213" s="20"/>
      <c r="D213" s="89">
        <f t="shared" si="14"/>
        <v>0</v>
      </c>
      <c r="E213" s="90">
        <f t="shared" si="15"/>
        <v>-145</v>
      </c>
      <c r="F213" s="3"/>
    </row>
    <row r="214" spans="1:6" x14ac:dyDescent="0.2">
      <c r="A214" s="3"/>
      <c r="B214" s="9"/>
      <c r="C214" s="9"/>
      <c r="D214" s="3"/>
      <c r="E214" s="3"/>
      <c r="F214" s="3"/>
    </row>
    <row r="215" spans="1:6" x14ac:dyDescent="0.2">
      <c r="A215" s="3"/>
      <c r="B215" s="9"/>
      <c r="C215" s="9"/>
      <c r="D215" s="3"/>
      <c r="E215" s="3"/>
      <c r="F215" s="3"/>
    </row>
    <row r="216" spans="1:6" x14ac:dyDescent="0.2">
      <c r="A216" s="3"/>
      <c r="B216" s="9"/>
      <c r="C216" s="9"/>
      <c r="D216" s="3"/>
      <c r="E216" s="3"/>
      <c r="F216" s="3"/>
    </row>
    <row r="217" spans="1:6" x14ac:dyDescent="0.2">
      <c r="A217" s="3"/>
      <c r="B217" s="9"/>
      <c r="C217" s="9"/>
      <c r="D217" s="3"/>
      <c r="E217" s="3"/>
      <c r="F217" s="3"/>
    </row>
    <row r="218" spans="1:6" x14ac:dyDescent="0.2">
      <c r="A218" s="65" t="s">
        <v>204</v>
      </c>
      <c r="B218" s="78"/>
      <c r="C218" s="78"/>
      <c r="D218" s="78"/>
      <c r="E218" s="3"/>
      <c r="F218" s="3"/>
    </row>
    <row r="219" spans="1:6" x14ac:dyDescent="0.2">
      <c r="A219" s="3"/>
      <c r="B219" s="9"/>
      <c r="C219" s="9"/>
      <c r="D219" s="9"/>
      <c r="E219" s="9" t="s">
        <v>89</v>
      </c>
      <c r="F219" s="3"/>
    </row>
    <row r="220" spans="1:6" x14ac:dyDescent="0.2">
      <c r="A220" s="86"/>
      <c r="B220" s="38" t="s">
        <v>1</v>
      </c>
      <c r="C220" s="40"/>
      <c r="D220" s="85" t="s">
        <v>90</v>
      </c>
      <c r="E220" s="85"/>
      <c r="F220" s="3"/>
    </row>
    <row r="221" spans="1:6" x14ac:dyDescent="0.2">
      <c r="A221" s="87"/>
      <c r="B221" s="67" t="s">
        <v>8</v>
      </c>
      <c r="C221" s="67" t="s">
        <v>7</v>
      </c>
      <c r="D221" s="67" t="s">
        <v>92</v>
      </c>
      <c r="E221" s="67" t="s">
        <v>93</v>
      </c>
      <c r="F221" s="3"/>
    </row>
    <row r="222" spans="1:6" x14ac:dyDescent="0.2">
      <c r="A222" s="87"/>
      <c r="B222" s="69"/>
      <c r="C222" s="69"/>
      <c r="D222" s="69"/>
      <c r="E222" s="69"/>
      <c r="F222" s="3"/>
    </row>
    <row r="223" spans="1:6" x14ac:dyDescent="0.2">
      <c r="A223" s="86"/>
      <c r="B223" s="17">
        <v>1</v>
      </c>
      <c r="C223" s="17">
        <v>2</v>
      </c>
      <c r="D223" s="17">
        <v>3</v>
      </c>
      <c r="E223" s="17">
        <v>4</v>
      </c>
      <c r="F223" s="3"/>
    </row>
    <row r="224" spans="1:6" x14ac:dyDescent="0.2">
      <c r="A224" s="92"/>
      <c r="B224" s="92"/>
      <c r="C224" s="92"/>
      <c r="D224" s="92"/>
      <c r="E224" s="92"/>
      <c r="F224" s="3"/>
    </row>
    <row r="225" spans="1:6" x14ac:dyDescent="0.2">
      <c r="A225" s="27" t="s">
        <v>10</v>
      </c>
      <c r="B225" s="28">
        <v>932300.44</v>
      </c>
      <c r="C225" s="28">
        <v>995731.83</v>
      </c>
      <c r="D225" s="88">
        <f t="shared" ref="D225" si="16">C225/B225*100</f>
        <v>106.80374987273416</v>
      </c>
      <c r="E225" s="30">
        <f t="shared" ref="E225" si="17">C225-B225</f>
        <v>63431.390000000014</v>
      </c>
      <c r="F225" s="2"/>
    </row>
    <row r="226" spans="1:6" x14ac:dyDescent="0.2">
      <c r="A226" s="19"/>
      <c r="B226" s="20"/>
      <c r="C226" s="22"/>
      <c r="D226" s="89"/>
      <c r="E226" s="90"/>
      <c r="F226" s="3"/>
    </row>
    <row r="227" spans="1:6" x14ac:dyDescent="0.2">
      <c r="A227" s="27" t="s">
        <v>12</v>
      </c>
      <c r="B227" s="33">
        <v>392045</v>
      </c>
      <c r="C227" s="28">
        <v>447285.26</v>
      </c>
      <c r="D227" s="88">
        <f t="shared" ref="D227:D298" si="18">C227/B227*100</f>
        <v>114.09028555395426</v>
      </c>
      <c r="E227" s="30">
        <f t="shared" ref="E227:E298" si="19">C227-B227</f>
        <v>55240.260000000009</v>
      </c>
      <c r="F227" s="2"/>
    </row>
    <row r="228" spans="1:6" x14ac:dyDescent="0.2">
      <c r="A228" s="19" t="s">
        <v>13</v>
      </c>
      <c r="B228" s="20">
        <v>74115</v>
      </c>
      <c r="C228" s="22">
        <v>102880.6</v>
      </c>
      <c r="D228" s="89">
        <f t="shared" si="18"/>
        <v>138.81211630574109</v>
      </c>
      <c r="E228" s="90">
        <f t="shared" si="19"/>
        <v>28765.600000000006</v>
      </c>
      <c r="F228" s="3"/>
    </row>
    <row r="229" spans="1:6" x14ac:dyDescent="0.2">
      <c r="A229" s="19" t="s">
        <v>14</v>
      </c>
      <c r="B229" s="20">
        <v>149645</v>
      </c>
      <c r="C229" s="22">
        <v>170235.9</v>
      </c>
      <c r="D229" s="89">
        <f t="shared" si="18"/>
        <v>113.75983160145677</v>
      </c>
      <c r="E229" s="90">
        <f t="shared" si="19"/>
        <v>20590.899999999994</v>
      </c>
      <c r="F229" s="3"/>
    </row>
    <row r="230" spans="1:6" x14ac:dyDescent="0.2">
      <c r="A230" s="19" t="s">
        <v>15</v>
      </c>
      <c r="B230" s="20">
        <v>142393</v>
      </c>
      <c r="C230" s="22">
        <v>144710</v>
      </c>
      <c r="D230" s="89">
        <f t="shared" si="18"/>
        <v>101.62718672968474</v>
      </c>
      <c r="E230" s="90">
        <f t="shared" si="19"/>
        <v>2317</v>
      </c>
      <c r="F230" s="3"/>
    </row>
    <row r="231" spans="1:6" x14ac:dyDescent="0.2">
      <c r="A231" s="19" t="s">
        <v>16</v>
      </c>
      <c r="B231" s="20">
        <v>2263</v>
      </c>
      <c r="C231" s="22">
        <v>1163</v>
      </c>
      <c r="D231" s="89">
        <f t="shared" si="18"/>
        <v>51.391957578435708</v>
      </c>
      <c r="E231" s="90">
        <f t="shared" si="19"/>
        <v>-1100</v>
      </c>
      <c r="F231" s="3"/>
    </row>
    <row r="232" spans="1:6" x14ac:dyDescent="0.2">
      <c r="A232" s="19" t="s">
        <v>17</v>
      </c>
      <c r="B232" s="20">
        <v>15301</v>
      </c>
      <c r="C232" s="22">
        <v>18275.3</v>
      </c>
      <c r="D232" s="89">
        <f t="shared" si="18"/>
        <v>119.43859878439318</v>
      </c>
      <c r="E232" s="90">
        <f t="shared" si="19"/>
        <v>2974.2999999999993</v>
      </c>
      <c r="F232" s="3"/>
    </row>
    <row r="233" spans="1:6" x14ac:dyDescent="0.2">
      <c r="A233" s="19" t="s">
        <v>18</v>
      </c>
      <c r="B233" s="20">
        <v>10276</v>
      </c>
      <c r="C233" s="22">
        <v>10871.46</v>
      </c>
      <c r="D233" s="89">
        <f t="shared" si="18"/>
        <v>105.79466718567537</v>
      </c>
      <c r="E233" s="90">
        <f t="shared" si="19"/>
        <v>595.45999999999913</v>
      </c>
      <c r="F233" s="3"/>
    </row>
    <row r="234" spans="1:6" x14ac:dyDescent="0.2">
      <c r="A234" s="19" t="s">
        <v>19</v>
      </c>
      <c r="B234" s="20">
        <v>315</v>
      </c>
      <c r="C234" s="20">
        <v>312</v>
      </c>
      <c r="D234" s="89">
        <f t="shared" si="18"/>
        <v>99.047619047619051</v>
      </c>
      <c r="E234" s="90">
        <f t="shared" si="19"/>
        <v>-3</v>
      </c>
      <c r="F234" s="3"/>
    </row>
    <row r="235" spans="1:6" x14ac:dyDescent="0.2">
      <c r="A235" s="19"/>
      <c r="B235" s="20"/>
      <c r="C235" s="20"/>
      <c r="D235" s="89"/>
      <c r="E235" s="90"/>
      <c r="F235" s="3"/>
    </row>
    <row r="236" spans="1:6" ht="25.5" x14ac:dyDescent="0.2">
      <c r="A236" s="27" t="s">
        <v>20</v>
      </c>
      <c r="B236" s="28">
        <v>66840.44</v>
      </c>
      <c r="C236" s="33">
        <v>62371</v>
      </c>
      <c r="D236" s="88">
        <f t="shared" si="18"/>
        <v>93.313269631378844</v>
      </c>
      <c r="E236" s="30">
        <f t="shared" si="19"/>
        <v>-4469.4400000000023</v>
      </c>
      <c r="F236" s="2"/>
    </row>
    <row r="237" spans="1:6" x14ac:dyDescent="0.2">
      <c r="A237" s="19" t="s">
        <v>21</v>
      </c>
      <c r="B237" s="20">
        <v>2105</v>
      </c>
      <c r="C237" s="20">
        <v>2102</v>
      </c>
      <c r="D237" s="89">
        <f t="shared" si="18"/>
        <v>99.857482185273156</v>
      </c>
      <c r="E237" s="90">
        <f t="shared" si="19"/>
        <v>-3</v>
      </c>
      <c r="F237" s="3"/>
    </row>
    <row r="238" spans="1:6" x14ac:dyDescent="0.2">
      <c r="A238" s="19" t="s">
        <v>22</v>
      </c>
      <c r="B238" s="20">
        <v>8</v>
      </c>
      <c r="C238" s="20">
        <v>8</v>
      </c>
      <c r="D238" s="89">
        <f t="shared" si="18"/>
        <v>100</v>
      </c>
      <c r="E238" s="90">
        <f t="shared" si="19"/>
        <v>0</v>
      </c>
      <c r="F238" s="3"/>
    </row>
    <row r="239" spans="1:6" x14ac:dyDescent="0.2">
      <c r="A239" s="19" t="s">
        <v>23</v>
      </c>
      <c r="B239" s="22">
        <v>9847.44</v>
      </c>
      <c r="C239" s="22">
        <v>11103.2</v>
      </c>
      <c r="D239" s="89">
        <f t="shared" si="18"/>
        <v>112.75214675083068</v>
      </c>
      <c r="E239" s="90">
        <f t="shared" si="19"/>
        <v>1255.7600000000002</v>
      </c>
      <c r="F239" s="3"/>
    </row>
    <row r="240" spans="1:6" x14ac:dyDescent="0.2">
      <c r="A240" s="19" t="s">
        <v>24</v>
      </c>
      <c r="B240" s="20">
        <v>2143</v>
      </c>
      <c r="C240" s="20">
        <v>1624</v>
      </c>
      <c r="D240" s="89">
        <f t="shared" si="18"/>
        <v>75.781614559029393</v>
      </c>
      <c r="E240" s="90">
        <f t="shared" si="19"/>
        <v>-519</v>
      </c>
      <c r="F240" s="3"/>
    </row>
    <row r="241" spans="1:6" x14ac:dyDescent="0.2">
      <c r="A241" s="19" t="s">
        <v>25</v>
      </c>
      <c r="B241" s="20">
        <v>8900</v>
      </c>
      <c r="C241" s="20">
        <v>8900</v>
      </c>
      <c r="D241" s="89">
        <f t="shared" si="18"/>
        <v>100</v>
      </c>
      <c r="E241" s="90">
        <f t="shared" si="19"/>
        <v>0</v>
      </c>
      <c r="F241" s="3"/>
    </row>
    <row r="242" spans="1:6" x14ac:dyDescent="0.2">
      <c r="A242" s="19" t="s">
        <v>26</v>
      </c>
      <c r="B242" s="20">
        <v>230</v>
      </c>
      <c r="C242" s="20">
        <v>230</v>
      </c>
      <c r="D242" s="89">
        <f t="shared" si="18"/>
        <v>100</v>
      </c>
      <c r="E242" s="90">
        <f t="shared" si="19"/>
        <v>0</v>
      </c>
      <c r="F242" s="3"/>
    </row>
    <row r="243" spans="1:6" x14ac:dyDescent="0.2">
      <c r="A243" s="19" t="s">
        <v>27</v>
      </c>
      <c r="B243" s="20">
        <v>31035</v>
      </c>
      <c r="C243" s="20">
        <v>25198</v>
      </c>
      <c r="D243" s="89">
        <f t="shared" si="18"/>
        <v>81.192202352183017</v>
      </c>
      <c r="E243" s="90">
        <f t="shared" si="19"/>
        <v>-5837</v>
      </c>
      <c r="F243" s="3"/>
    </row>
    <row r="244" spans="1:6" x14ac:dyDescent="0.2">
      <c r="A244" s="19" t="s">
        <v>28</v>
      </c>
      <c r="B244" s="20">
        <v>3000</v>
      </c>
      <c r="C244" s="20">
        <v>3000</v>
      </c>
      <c r="D244" s="89">
        <f t="shared" si="18"/>
        <v>100</v>
      </c>
      <c r="E244" s="90">
        <f t="shared" si="19"/>
        <v>0</v>
      </c>
      <c r="F244" s="3"/>
    </row>
    <row r="245" spans="1:6" x14ac:dyDescent="0.2">
      <c r="A245" s="19" t="s">
        <v>30</v>
      </c>
      <c r="B245" s="20">
        <v>9440</v>
      </c>
      <c r="C245" s="20">
        <v>9820</v>
      </c>
      <c r="D245" s="89">
        <f t="shared" si="18"/>
        <v>104.02542372881356</v>
      </c>
      <c r="E245" s="90">
        <f t="shared" si="19"/>
        <v>380</v>
      </c>
      <c r="F245" s="3"/>
    </row>
    <row r="246" spans="1:6" x14ac:dyDescent="0.2">
      <c r="A246" s="19" t="s">
        <v>32</v>
      </c>
      <c r="B246" s="20">
        <v>2932</v>
      </c>
      <c r="C246" s="20">
        <v>3155</v>
      </c>
      <c r="D246" s="89">
        <f t="shared" si="18"/>
        <v>107.60572987721693</v>
      </c>
      <c r="E246" s="90">
        <f t="shared" si="19"/>
        <v>223</v>
      </c>
      <c r="F246" s="3"/>
    </row>
    <row r="247" spans="1:6" x14ac:dyDescent="0.2">
      <c r="A247" s="19" t="s">
        <v>33</v>
      </c>
      <c r="B247" s="20">
        <v>350</v>
      </c>
      <c r="C247" s="20">
        <v>362.8</v>
      </c>
      <c r="D247" s="89">
        <f t="shared" si="18"/>
        <v>103.65714285714287</v>
      </c>
      <c r="E247" s="90">
        <f t="shared" si="19"/>
        <v>12.800000000000011</v>
      </c>
      <c r="F247" s="3"/>
    </row>
    <row r="248" spans="1:6" x14ac:dyDescent="0.2">
      <c r="A248" s="19" t="s">
        <v>34</v>
      </c>
      <c r="B248" s="20">
        <v>18</v>
      </c>
      <c r="C248" s="20">
        <v>36</v>
      </c>
      <c r="D248" s="89">
        <f t="shared" si="18"/>
        <v>200</v>
      </c>
      <c r="E248" s="90">
        <f t="shared" si="19"/>
        <v>18</v>
      </c>
      <c r="F248" s="3"/>
    </row>
    <row r="249" spans="1:6" x14ac:dyDescent="0.2">
      <c r="A249" s="19" t="s">
        <v>35</v>
      </c>
      <c r="B249" s="20">
        <v>70</v>
      </c>
      <c r="C249" s="20">
        <v>70</v>
      </c>
      <c r="D249" s="89">
        <f t="shared" si="18"/>
        <v>100</v>
      </c>
      <c r="E249" s="90">
        <f t="shared" si="19"/>
        <v>0</v>
      </c>
      <c r="F249" s="3"/>
    </row>
    <row r="250" spans="1:6" x14ac:dyDescent="0.2">
      <c r="A250" s="19"/>
      <c r="B250" s="20"/>
      <c r="C250" s="20"/>
      <c r="D250" s="89"/>
      <c r="E250" s="90"/>
      <c r="F250" s="3"/>
    </row>
    <row r="251" spans="1:6" ht="25.5" x14ac:dyDescent="0.2">
      <c r="A251" s="27" t="s">
        <v>36</v>
      </c>
      <c r="B251" s="33">
        <v>216027</v>
      </c>
      <c r="C251" s="33">
        <v>231297</v>
      </c>
      <c r="D251" s="88">
        <f t="shared" si="18"/>
        <v>107.06856087433516</v>
      </c>
      <c r="E251" s="30">
        <f t="shared" si="19"/>
        <v>15270</v>
      </c>
      <c r="F251" s="2"/>
    </row>
    <row r="252" spans="1:6" x14ac:dyDescent="0.2">
      <c r="A252" s="19" t="s">
        <v>37</v>
      </c>
      <c r="B252" s="20">
        <v>2712</v>
      </c>
      <c r="C252" s="20">
        <v>1423</v>
      </c>
      <c r="D252" s="89">
        <f t="shared" si="18"/>
        <v>52.470501474926259</v>
      </c>
      <c r="E252" s="90">
        <f t="shared" si="19"/>
        <v>-1289</v>
      </c>
      <c r="F252" s="3"/>
    </row>
    <row r="253" spans="1:6" x14ac:dyDescent="0.2">
      <c r="A253" s="19" t="s">
        <v>38</v>
      </c>
      <c r="B253" s="20">
        <v>145138</v>
      </c>
      <c r="C253" s="20">
        <v>160200</v>
      </c>
      <c r="D253" s="89">
        <f t="shared" si="18"/>
        <v>110.37770949027821</v>
      </c>
      <c r="E253" s="90">
        <f t="shared" si="19"/>
        <v>15062</v>
      </c>
      <c r="F253" s="3"/>
    </row>
    <row r="254" spans="1:6" x14ac:dyDescent="0.2">
      <c r="A254" s="19" t="s">
        <v>39</v>
      </c>
      <c r="B254" s="20">
        <v>4155</v>
      </c>
      <c r="C254" s="20">
        <v>4155</v>
      </c>
      <c r="D254" s="89">
        <f t="shared" si="18"/>
        <v>100</v>
      </c>
      <c r="E254" s="90">
        <f t="shared" si="19"/>
        <v>0</v>
      </c>
      <c r="F254" s="3"/>
    </row>
    <row r="255" spans="1:6" x14ac:dyDescent="0.2">
      <c r="A255" s="19" t="s">
        <v>40</v>
      </c>
      <c r="B255" s="20">
        <v>400</v>
      </c>
      <c r="C255" s="20">
        <v>400</v>
      </c>
      <c r="D255" s="89">
        <f t="shared" si="18"/>
        <v>100</v>
      </c>
      <c r="E255" s="90">
        <f t="shared" si="19"/>
        <v>0</v>
      </c>
      <c r="F255" s="3"/>
    </row>
    <row r="256" spans="1:6" x14ac:dyDescent="0.2">
      <c r="A256" s="19" t="s">
        <v>41</v>
      </c>
      <c r="B256" s="20">
        <v>23770</v>
      </c>
      <c r="C256" s="20">
        <v>25100</v>
      </c>
      <c r="D256" s="89">
        <f t="shared" si="18"/>
        <v>105.59528817837611</v>
      </c>
      <c r="E256" s="90">
        <f t="shared" si="19"/>
        <v>1330</v>
      </c>
      <c r="F256" s="3"/>
    </row>
    <row r="257" spans="1:6" x14ac:dyDescent="0.2">
      <c r="A257" s="19" t="s">
        <v>42</v>
      </c>
      <c r="B257" s="20">
        <v>1090</v>
      </c>
      <c r="C257" s="20">
        <v>1257</v>
      </c>
      <c r="D257" s="89">
        <f t="shared" si="18"/>
        <v>115.3211009174312</v>
      </c>
      <c r="E257" s="90">
        <f t="shared" si="19"/>
        <v>167</v>
      </c>
      <c r="F257" s="3"/>
    </row>
    <row r="258" spans="1:6" x14ac:dyDescent="0.2">
      <c r="A258" s="19" t="s">
        <v>43</v>
      </c>
      <c r="B258" s="20">
        <v>2790</v>
      </c>
      <c r="C258" s="20">
        <v>2790</v>
      </c>
      <c r="D258" s="89">
        <f t="shared" si="18"/>
        <v>100</v>
      </c>
      <c r="E258" s="90">
        <f t="shared" si="19"/>
        <v>0</v>
      </c>
      <c r="F258" s="3"/>
    </row>
    <row r="259" spans="1:6" x14ac:dyDescent="0.2">
      <c r="A259" s="19" t="s">
        <v>44</v>
      </c>
      <c r="B259" s="20">
        <v>36372</v>
      </c>
      <c r="C259" s="20">
        <v>36372</v>
      </c>
      <c r="D259" s="89">
        <f t="shared" si="18"/>
        <v>100</v>
      </c>
      <c r="E259" s="90">
        <f t="shared" si="19"/>
        <v>0</v>
      </c>
      <c r="F259" s="3"/>
    </row>
    <row r="260" spans="1:6" x14ac:dyDescent="0.2">
      <c r="A260" s="19"/>
      <c r="B260" s="20"/>
      <c r="C260" s="20"/>
      <c r="D260" s="89"/>
      <c r="E260" s="90"/>
      <c r="F260" s="3"/>
    </row>
    <row r="261" spans="1:6" x14ac:dyDescent="0.2">
      <c r="A261" s="27" t="s">
        <v>45</v>
      </c>
      <c r="B261" s="33">
        <v>1182.0999999999999</v>
      </c>
      <c r="C261" s="33">
        <v>1213.3</v>
      </c>
      <c r="D261" s="88">
        <f t="shared" si="18"/>
        <v>102.63937061162338</v>
      </c>
      <c r="E261" s="30">
        <f t="shared" si="19"/>
        <v>31.200000000000045</v>
      </c>
      <c r="F261" s="2"/>
    </row>
    <row r="262" spans="1:6" x14ac:dyDescent="0.2">
      <c r="A262" s="19" t="s">
        <v>46</v>
      </c>
      <c r="B262" s="20">
        <v>73.099999999999994</v>
      </c>
      <c r="C262" s="20">
        <v>74.3</v>
      </c>
      <c r="D262" s="89">
        <f t="shared" si="18"/>
        <v>101.64158686730507</v>
      </c>
      <c r="E262" s="90">
        <f t="shared" si="19"/>
        <v>1.2000000000000028</v>
      </c>
      <c r="F262" s="3"/>
    </row>
    <row r="263" spans="1:6" x14ac:dyDescent="0.2">
      <c r="A263" s="19" t="s">
        <v>47</v>
      </c>
      <c r="B263" s="20">
        <v>335</v>
      </c>
      <c r="C263" s="20">
        <v>371</v>
      </c>
      <c r="D263" s="89">
        <f t="shared" si="18"/>
        <v>110.74626865671642</v>
      </c>
      <c r="E263" s="90">
        <f t="shared" si="19"/>
        <v>36</v>
      </c>
      <c r="F263" s="3"/>
    </row>
    <row r="264" spans="1:6" x14ac:dyDescent="0.2">
      <c r="A264" s="19" t="s">
        <v>48</v>
      </c>
      <c r="B264" s="20">
        <v>774</v>
      </c>
      <c r="C264" s="20">
        <v>768</v>
      </c>
      <c r="D264" s="89">
        <f t="shared" si="18"/>
        <v>99.224806201550393</v>
      </c>
      <c r="E264" s="90">
        <f t="shared" si="19"/>
        <v>-6</v>
      </c>
      <c r="F264" s="3"/>
    </row>
    <row r="265" spans="1:6" x14ac:dyDescent="0.2">
      <c r="A265" s="19"/>
      <c r="B265" s="20"/>
      <c r="C265" s="20"/>
      <c r="D265" s="89"/>
      <c r="E265" s="90"/>
      <c r="F265" s="3"/>
    </row>
    <row r="266" spans="1:6" x14ac:dyDescent="0.2">
      <c r="A266" s="27" t="s">
        <v>50</v>
      </c>
      <c r="B266" s="33">
        <v>201766</v>
      </c>
      <c r="C266" s="33">
        <v>205115</v>
      </c>
      <c r="D266" s="88">
        <f t="shared" si="18"/>
        <v>101.65984358117819</v>
      </c>
      <c r="E266" s="30">
        <f t="shared" si="19"/>
        <v>3349</v>
      </c>
      <c r="F266" s="2"/>
    </row>
    <row r="267" spans="1:6" x14ac:dyDescent="0.2">
      <c r="A267" s="19" t="s">
        <v>51</v>
      </c>
      <c r="B267" s="20">
        <v>3759</v>
      </c>
      <c r="C267" s="20">
        <v>3771</v>
      </c>
      <c r="D267" s="89">
        <f t="shared" si="18"/>
        <v>100.31923383878691</v>
      </c>
      <c r="E267" s="90">
        <f t="shared" si="19"/>
        <v>12</v>
      </c>
      <c r="F267" s="3"/>
    </row>
    <row r="268" spans="1:6" x14ac:dyDescent="0.2">
      <c r="A268" s="19" t="s">
        <v>52</v>
      </c>
      <c r="B268" s="20">
        <v>49684</v>
      </c>
      <c r="C268" s="20">
        <v>49924</v>
      </c>
      <c r="D268" s="89">
        <f t="shared" si="18"/>
        <v>100.48305289429193</v>
      </c>
      <c r="E268" s="90">
        <f t="shared" si="19"/>
        <v>240</v>
      </c>
      <c r="F268" s="3"/>
    </row>
    <row r="269" spans="1:6" x14ac:dyDescent="0.2">
      <c r="A269" s="19" t="s">
        <v>53</v>
      </c>
      <c r="B269" s="20">
        <v>1765</v>
      </c>
      <c r="C269" s="20">
        <v>1765</v>
      </c>
      <c r="D269" s="89">
        <f t="shared" si="18"/>
        <v>100</v>
      </c>
      <c r="E269" s="90">
        <f t="shared" si="19"/>
        <v>0</v>
      </c>
      <c r="F269" s="3"/>
    </row>
    <row r="270" spans="1:6" x14ac:dyDescent="0.2">
      <c r="A270" s="19" t="s">
        <v>54</v>
      </c>
      <c r="B270" s="20">
        <v>98083</v>
      </c>
      <c r="C270" s="20">
        <v>94111</v>
      </c>
      <c r="D270" s="89">
        <f t="shared" si="18"/>
        <v>95.950368565398691</v>
      </c>
      <c r="E270" s="90">
        <f t="shared" si="19"/>
        <v>-3972</v>
      </c>
      <c r="F270" s="3"/>
    </row>
    <row r="271" spans="1:6" x14ac:dyDescent="0.2">
      <c r="A271" s="19" t="s">
        <v>55</v>
      </c>
      <c r="B271" s="20">
        <v>6050</v>
      </c>
      <c r="C271" s="20">
        <v>6206</v>
      </c>
      <c r="D271" s="89">
        <f t="shared" si="18"/>
        <v>102.57851239669422</v>
      </c>
      <c r="E271" s="90">
        <f t="shared" si="19"/>
        <v>156</v>
      </c>
      <c r="F271" s="3"/>
    </row>
    <row r="272" spans="1:6" x14ac:dyDescent="0.2">
      <c r="A272" s="19" t="s">
        <v>56</v>
      </c>
      <c r="B272" s="20">
        <v>26293</v>
      </c>
      <c r="C272" s="20">
        <v>33287</v>
      </c>
      <c r="D272" s="89">
        <f t="shared" si="18"/>
        <v>126.60023580420645</v>
      </c>
      <c r="E272" s="90">
        <f t="shared" si="19"/>
        <v>6994</v>
      </c>
      <c r="F272" s="3"/>
    </row>
    <row r="273" spans="1:6" x14ac:dyDescent="0.2">
      <c r="A273" s="19" t="s">
        <v>57</v>
      </c>
      <c r="B273" s="20">
        <v>1320</v>
      </c>
      <c r="C273" s="20">
        <v>1284</v>
      </c>
      <c r="D273" s="89">
        <f t="shared" si="18"/>
        <v>97.27272727272728</v>
      </c>
      <c r="E273" s="90">
        <f t="shared" si="19"/>
        <v>-36</v>
      </c>
      <c r="F273" s="3"/>
    </row>
    <row r="274" spans="1:6" x14ac:dyDescent="0.2">
      <c r="A274" s="19" t="s">
        <v>58</v>
      </c>
      <c r="B274" s="20">
        <v>22182</v>
      </c>
      <c r="C274" s="20">
        <v>22257</v>
      </c>
      <c r="D274" s="89">
        <f t="shared" si="18"/>
        <v>100.33811198268867</v>
      </c>
      <c r="E274" s="90">
        <f t="shared" si="19"/>
        <v>75</v>
      </c>
      <c r="F274" s="3"/>
    </row>
    <row r="275" spans="1:6" x14ac:dyDescent="0.2">
      <c r="A275" s="19" t="s">
        <v>59</v>
      </c>
      <c r="B275" s="20">
        <v>1250</v>
      </c>
      <c r="C275" s="20">
        <v>1250</v>
      </c>
      <c r="D275" s="89">
        <f t="shared" si="18"/>
        <v>100</v>
      </c>
      <c r="E275" s="90">
        <f t="shared" si="19"/>
        <v>0</v>
      </c>
      <c r="F275" s="3"/>
    </row>
    <row r="276" spans="1:6" x14ac:dyDescent="0.2">
      <c r="A276" s="19"/>
      <c r="B276" s="20"/>
      <c r="C276" s="20"/>
      <c r="D276" s="89"/>
      <c r="E276" s="90"/>
      <c r="F276" s="3"/>
    </row>
    <row r="277" spans="1:6" x14ac:dyDescent="0.2">
      <c r="A277" s="27" t="s">
        <v>61</v>
      </c>
      <c r="B277" s="33">
        <v>13778.5</v>
      </c>
      <c r="C277" s="33">
        <v>15547.4</v>
      </c>
      <c r="D277" s="88">
        <f t="shared" si="18"/>
        <v>112.83811735675147</v>
      </c>
      <c r="E277" s="30">
        <f t="shared" si="19"/>
        <v>1768.8999999999996</v>
      </c>
      <c r="F277" s="2"/>
    </row>
    <row r="278" spans="1:6" x14ac:dyDescent="0.2">
      <c r="A278" s="19" t="s">
        <v>62</v>
      </c>
      <c r="B278" s="20">
        <v>3000</v>
      </c>
      <c r="C278" s="20">
        <v>3527</v>
      </c>
      <c r="D278" s="89">
        <f t="shared" si="18"/>
        <v>117.56666666666666</v>
      </c>
      <c r="E278" s="90">
        <f t="shared" si="19"/>
        <v>527</v>
      </c>
      <c r="F278" s="3"/>
    </row>
    <row r="279" spans="1:6" x14ac:dyDescent="0.2">
      <c r="A279" s="19" t="s">
        <v>63</v>
      </c>
      <c r="B279" s="20">
        <v>4621</v>
      </c>
      <c r="C279" s="20">
        <v>4623</v>
      </c>
      <c r="D279" s="89">
        <f t="shared" si="18"/>
        <v>100.04328067517854</v>
      </c>
      <c r="E279" s="90">
        <f t="shared" si="19"/>
        <v>2</v>
      </c>
      <c r="F279" s="3"/>
    </row>
    <row r="280" spans="1:6" x14ac:dyDescent="0.2">
      <c r="A280" s="19" t="s">
        <v>64</v>
      </c>
      <c r="B280" s="20">
        <v>1545</v>
      </c>
      <c r="C280" s="20">
        <v>2781</v>
      </c>
      <c r="D280" s="89">
        <f t="shared" si="18"/>
        <v>180</v>
      </c>
      <c r="E280" s="90">
        <f t="shared" si="19"/>
        <v>1236</v>
      </c>
      <c r="F280" s="3"/>
    </row>
    <row r="281" spans="1:6" x14ac:dyDescent="0.2">
      <c r="A281" s="19" t="s">
        <v>65</v>
      </c>
      <c r="B281" s="20">
        <v>3267</v>
      </c>
      <c r="C281" s="20">
        <v>3267</v>
      </c>
      <c r="D281" s="89">
        <f t="shared" si="18"/>
        <v>100</v>
      </c>
      <c r="E281" s="90">
        <f t="shared" si="19"/>
        <v>0</v>
      </c>
      <c r="F281" s="3"/>
    </row>
    <row r="282" spans="1:6" x14ac:dyDescent="0.2">
      <c r="A282" s="19" t="s">
        <v>66</v>
      </c>
      <c r="B282" s="20">
        <v>1345.5</v>
      </c>
      <c r="C282" s="20">
        <v>1349.4</v>
      </c>
      <c r="D282" s="89">
        <f t="shared" si="18"/>
        <v>100.28985507246378</v>
      </c>
      <c r="E282" s="90">
        <f t="shared" si="19"/>
        <v>3.9000000000000909</v>
      </c>
      <c r="F282" s="3"/>
    </row>
    <row r="283" spans="1:6" x14ac:dyDescent="0.2">
      <c r="A283" s="19"/>
      <c r="B283" s="20"/>
      <c r="C283" s="20"/>
      <c r="D283" s="89"/>
      <c r="E283" s="90"/>
      <c r="F283" s="3"/>
    </row>
    <row r="284" spans="1:6" x14ac:dyDescent="0.2">
      <c r="A284" s="27" t="s">
        <v>67</v>
      </c>
      <c r="B284" s="33">
        <v>19560</v>
      </c>
      <c r="C284" s="33">
        <v>20914</v>
      </c>
      <c r="D284" s="88">
        <f t="shared" si="18"/>
        <v>106.92229038854806</v>
      </c>
      <c r="E284" s="30">
        <f t="shared" si="19"/>
        <v>1354</v>
      </c>
      <c r="F284" s="2"/>
    </row>
    <row r="285" spans="1:6" x14ac:dyDescent="0.2">
      <c r="A285" s="19" t="s">
        <v>68</v>
      </c>
      <c r="B285" s="20">
        <v>3346</v>
      </c>
      <c r="C285" s="20">
        <v>3313</v>
      </c>
      <c r="D285" s="89">
        <f t="shared" si="18"/>
        <v>99.013747758517638</v>
      </c>
      <c r="E285" s="90">
        <f t="shared" si="19"/>
        <v>-33</v>
      </c>
      <c r="F285" s="3"/>
    </row>
    <row r="286" spans="1:6" x14ac:dyDescent="0.2">
      <c r="A286" s="19" t="s">
        <v>69</v>
      </c>
      <c r="B286" s="20">
        <v>680</v>
      </c>
      <c r="C286" s="20">
        <v>775</v>
      </c>
      <c r="D286" s="89">
        <f t="shared" si="18"/>
        <v>113.97058823529412</v>
      </c>
      <c r="E286" s="90">
        <f t="shared" si="19"/>
        <v>95</v>
      </c>
      <c r="F286" s="3"/>
    </row>
    <row r="287" spans="1:6" x14ac:dyDescent="0.2">
      <c r="A287" s="19" t="s">
        <v>70</v>
      </c>
      <c r="B287" s="20"/>
      <c r="C287" s="20">
        <v>1545</v>
      </c>
      <c r="D287" s="89"/>
      <c r="E287" s="90">
        <f t="shared" si="19"/>
        <v>1545</v>
      </c>
      <c r="F287" s="3"/>
    </row>
    <row r="288" spans="1:6" x14ac:dyDescent="0.2">
      <c r="A288" s="19" t="s">
        <v>71</v>
      </c>
      <c r="B288" s="20">
        <v>2115</v>
      </c>
      <c r="C288" s="20">
        <v>1581</v>
      </c>
      <c r="D288" s="89">
        <f t="shared" si="18"/>
        <v>74.751773049645394</v>
      </c>
      <c r="E288" s="90">
        <f t="shared" si="19"/>
        <v>-534</v>
      </c>
      <c r="F288" s="3"/>
    </row>
    <row r="289" spans="1:6" x14ac:dyDescent="0.2">
      <c r="A289" s="19" t="s">
        <v>72</v>
      </c>
      <c r="B289" s="20">
        <v>1560</v>
      </c>
      <c r="C289" s="20">
        <v>1600</v>
      </c>
      <c r="D289" s="89">
        <f t="shared" si="18"/>
        <v>102.56410256410255</v>
      </c>
      <c r="E289" s="90">
        <f t="shared" si="19"/>
        <v>40</v>
      </c>
      <c r="F289" s="3"/>
    </row>
    <row r="290" spans="1:6" x14ac:dyDescent="0.2">
      <c r="A290" s="19" t="s">
        <v>73</v>
      </c>
      <c r="B290" s="20">
        <v>680</v>
      </c>
      <c r="C290" s="20">
        <v>730</v>
      </c>
      <c r="D290" s="89">
        <f t="shared" si="18"/>
        <v>107.35294117647058</v>
      </c>
      <c r="E290" s="90">
        <f t="shared" si="19"/>
        <v>50</v>
      </c>
      <c r="F290" s="3"/>
    </row>
    <row r="291" spans="1:6" x14ac:dyDescent="0.2">
      <c r="A291" s="19" t="s">
        <v>75</v>
      </c>
      <c r="B291" s="20">
        <v>9977</v>
      </c>
      <c r="C291" s="20">
        <v>10510</v>
      </c>
      <c r="D291" s="89">
        <f t="shared" si="18"/>
        <v>105.34228726069961</v>
      </c>
      <c r="E291" s="90">
        <f t="shared" si="19"/>
        <v>533</v>
      </c>
      <c r="F291" s="3"/>
    </row>
    <row r="292" spans="1:6" x14ac:dyDescent="0.2">
      <c r="A292" s="19" t="s">
        <v>76</v>
      </c>
      <c r="B292" s="20">
        <v>243</v>
      </c>
      <c r="C292" s="20">
        <v>153</v>
      </c>
      <c r="D292" s="89">
        <f t="shared" si="18"/>
        <v>62.962962962962962</v>
      </c>
      <c r="E292" s="90">
        <f t="shared" si="19"/>
        <v>-90</v>
      </c>
      <c r="F292" s="3"/>
    </row>
    <row r="293" spans="1:6" x14ac:dyDescent="0.2">
      <c r="A293" s="19" t="s">
        <v>77</v>
      </c>
      <c r="B293" s="20">
        <v>22</v>
      </c>
      <c r="C293" s="20">
        <v>15</v>
      </c>
      <c r="D293" s="89">
        <f t="shared" si="18"/>
        <v>68.181818181818173</v>
      </c>
      <c r="E293" s="90">
        <f t="shared" si="19"/>
        <v>-7</v>
      </c>
      <c r="F293" s="3"/>
    </row>
    <row r="294" spans="1:6" x14ac:dyDescent="0.2">
      <c r="A294" s="19" t="s">
        <v>78</v>
      </c>
      <c r="B294" s="20">
        <v>937</v>
      </c>
      <c r="C294" s="20">
        <v>692</v>
      </c>
      <c r="D294" s="89">
        <f t="shared" si="18"/>
        <v>73.852721451440772</v>
      </c>
      <c r="E294" s="90">
        <f t="shared" si="19"/>
        <v>-245</v>
      </c>
      <c r="F294" s="3"/>
    </row>
    <row r="295" spans="1:6" x14ac:dyDescent="0.2">
      <c r="A295" s="19"/>
      <c r="B295" s="20"/>
      <c r="C295" s="20"/>
      <c r="D295" s="89"/>
      <c r="E295" s="90"/>
      <c r="F295" s="3"/>
    </row>
    <row r="296" spans="1:6" x14ac:dyDescent="0.2">
      <c r="A296" s="27" t="s">
        <v>80</v>
      </c>
      <c r="B296" s="28">
        <v>17267.400000000001</v>
      </c>
      <c r="C296" s="33">
        <v>3085</v>
      </c>
      <c r="D296" s="88">
        <f t="shared" si="18"/>
        <v>17.86603657759709</v>
      </c>
      <c r="E296" s="30">
        <f t="shared" si="19"/>
        <v>-14182.400000000001</v>
      </c>
      <c r="F296" s="2"/>
    </row>
    <row r="297" spans="1:6" x14ac:dyDescent="0.2">
      <c r="A297" s="19"/>
      <c r="B297" s="20"/>
      <c r="C297" s="20"/>
      <c r="D297" s="89"/>
      <c r="E297" s="90"/>
      <c r="F297" s="3"/>
    </row>
    <row r="298" spans="1:6" x14ac:dyDescent="0.2">
      <c r="A298" s="27" t="s">
        <v>81</v>
      </c>
      <c r="B298" s="33">
        <v>3834</v>
      </c>
      <c r="C298" s="28">
        <v>8903.8700000000008</v>
      </c>
      <c r="D298" s="88">
        <f t="shared" si="18"/>
        <v>232.23448095983309</v>
      </c>
      <c r="E298" s="30">
        <f t="shared" si="19"/>
        <v>5069.8700000000008</v>
      </c>
      <c r="F298" s="2"/>
    </row>
    <row r="299" spans="1:6" x14ac:dyDescent="0.2">
      <c r="A299" s="3"/>
      <c r="B299" s="9"/>
      <c r="C299" s="9"/>
      <c r="D299" s="3"/>
      <c r="E299" s="3"/>
      <c r="F299" s="3"/>
    </row>
    <row r="300" spans="1:6" x14ac:dyDescent="0.2">
      <c r="A300" s="3"/>
      <c r="B300" s="9"/>
      <c r="C300" s="9"/>
      <c r="D300" s="3"/>
      <c r="E300" s="3"/>
      <c r="F300" s="3"/>
    </row>
    <row r="301" spans="1:6" x14ac:dyDescent="0.2">
      <c r="A301" s="3"/>
      <c r="B301" s="9"/>
      <c r="C301" s="9"/>
      <c r="D301" s="3"/>
      <c r="E301" s="3"/>
      <c r="F301" s="3"/>
    </row>
    <row r="302" spans="1:6" x14ac:dyDescent="0.2">
      <c r="A302" s="65" t="s">
        <v>205</v>
      </c>
      <c r="B302" s="78"/>
      <c r="C302" s="78"/>
      <c r="D302" s="78"/>
      <c r="E302" s="3"/>
      <c r="F302" s="3"/>
    </row>
    <row r="303" spans="1:6" x14ac:dyDescent="0.2">
      <c r="A303" s="3"/>
      <c r="B303" s="9"/>
      <c r="C303" s="9"/>
      <c r="D303" s="9"/>
      <c r="E303" s="9" t="s">
        <v>89</v>
      </c>
      <c r="F303" s="3"/>
    </row>
    <row r="304" spans="1:6" x14ac:dyDescent="0.2">
      <c r="A304" s="86"/>
      <c r="B304" s="38" t="s">
        <v>1</v>
      </c>
      <c r="C304" s="40"/>
      <c r="D304" s="85" t="s">
        <v>90</v>
      </c>
      <c r="E304" s="85"/>
      <c r="F304" s="3"/>
    </row>
    <row r="305" spans="1:6" x14ac:dyDescent="0.2">
      <c r="A305" s="87"/>
      <c r="B305" s="67" t="s">
        <v>8</v>
      </c>
      <c r="C305" s="67" t="s">
        <v>7</v>
      </c>
      <c r="D305" s="67" t="s">
        <v>92</v>
      </c>
      <c r="E305" s="67" t="s">
        <v>93</v>
      </c>
      <c r="F305" s="3"/>
    </row>
    <row r="306" spans="1:6" x14ac:dyDescent="0.2">
      <c r="A306" s="87"/>
      <c r="B306" s="69"/>
      <c r="C306" s="69"/>
      <c r="D306" s="69"/>
      <c r="E306" s="69"/>
      <c r="F306" s="3"/>
    </row>
    <row r="307" spans="1:6" x14ac:dyDescent="0.2">
      <c r="A307" s="86"/>
      <c r="B307" s="17">
        <v>1</v>
      </c>
      <c r="C307" s="17">
        <v>2</v>
      </c>
      <c r="D307" s="17">
        <v>3</v>
      </c>
      <c r="E307" s="17">
        <v>4</v>
      </c>
      <c r="F307" s="3"/>
    </row>
    <row r="308" spans="1:6" x14ac:dyDescent="0.2">
      <c r="A308" s="92"/>
      <c r="B308" s="92"/>
      <c r="C308" s="92"/>
      <c r="D308" s="92"/>
      <c r="E308" s="92"/>
      <c r="F308" s="3"/>
    </row>
    <row r="309" spans="1:6" x14ac:dyDescent="0.2">
      <c r="A309" s="27" t="s">
        <v>10</v>
      </c>
      <c r="B309" s="28">
        <v>26946.2</v>
      </c>
      <c r="C309" s="33">
        <v>29129.71</v>
      </c>
      <c r="D309" s="88">
        <f t="shared" ref="D309" si="20">C309/B309*100</f>
        <v>108.10322049120099</v>
      </c>
      <c r="E309" s="30">
        <f t="shared" ref="E309" si="21">C309-B309</f>
        <v>2183.5099999999984</v>
      </c>
      <c r="F309" s="2"/>
    </row>
    <row r="310" spans="1:6" x14ac:dyDescent="0.2">
      <c r="A310" s="19"/>
      <c r="B310" s="20"/>
      <c r="C310" s="20"/>
      <c r="D310" s="89"/>
      <c r="E310" s="90"/>
      <c r="F310" s="3"/>
    </row>
    <row r="311" spans="1:6" x14ac:dyDescent="0.2">
      <c r="A311" s="27" t="s">
        <v>12</v>
      </c>
      <c r="B311" s="33">
        <v>4801</v>
      </c>
      <c r="C311" s="33">
        <v>7239.66</v>
      </c>
      <c r="D311" s="88">
        <f t="shared" ref="D311:D356" si="22">C311/B311*100</f>
        <v>150.79483440949801</v>
      </c>
      <c r="E311" s="30">
        <f t="shared" ref="E311:E356" si="23">C311-B311</f>
        <v>2438.66</v>
      </c>
      <c r="F311" s="2"/>
    </row>
    <row r="312" spans="1:6" x14ac:dyDescent="0.2">
      <c r="A312" s="19" t="s">
        <v>13</v>
      </c>
      <c r="B312" s="20" t="s">
        <v>11</v>
      </c>
      <c r="C312" s="20">
        <v>804</v>
      </c>
      <c r="D312" s="20" t="s">
        <v>11</v>
      </c>
      <c r="E312" s="90">
        <v>804</v>
      </c>
      <c r="F312" s="3"/>
    </row>
    <row r="313" spans="1:6" x14ac:dyDescent="0.2">
      <c r="A313" s="19" t="s">
        <v>14</v>
      </c>
      <c r="B313" s="20">
        <v>1656</v>
      </c>
      <c r="C313" s="20">
        <v>3326.4</v>
      </c>
      <c r="D313" s="89">
        <f t="shared" si="22"/>
        <v>200.86956521739131</v>
      </c>
      <c r="E313" s="90">
        <f t="shared" si="23"/>
        <v>1670.4</v>
      </c>
      <c r="F313" s="3"/>
    </row>
    <row r="314" spans="1:6" x14ac:dyDescent="0.2">
      <c r="A314" s="19" t="s">
        <v>15</v>
      </c>
      <c r="B314" s="20">
        <v>1464</v>
      </c>
      <c r="C314" s="20">
        <v>1291</v>
      </c>
      <c r="D314" s="89">
        <f t="shared" si="22"/>
        <v>88.183060109289613</v>
      </c>
      <c r="E314" s="90">
        <f t="shared" si="23"/>
        <v>-173</v>
      </c>
      <c r="F314" s="3"/>
    </row>
    <row r="315" spans="1:6" x14ac:dyDescent="0.2">
      <c r="A315" s="19" t="s">
        <v>16</v>
      </c>
      <c r="B315" s="20">
        <v>70</v>
      </c>
      <c r="C315" s="20">
        <v>25</v>
      </c>
      <c r="D315" s="89">
        <f t="shared" si="22"/>
        <v>35.714285714285715</v>
      </c>
      <c r="E315" s="90">
        <f t="shared" si="23"/>
        <v>-45</v>
      </c>
      <c r="F315" s="3"/>
    </row>
    <row r="316" spans="1:6" x14ac:dyDescent="0.2">
      <c r="A316" s="19" t="s">
        <v>18</v>
      </c>
      <c r="B316" s="20">
        <v>1681</v>
      </c>
      <c r="C316" s="20">
        <v>1818.26</v>
      </c>
      <c r="D316" s="89">
        <f t="shared" si="22"/>
        <v>108.1653777513385</v>
      </c>
      <c r="E316" s="90">
        <f t="shared" si="23"/>
        <v>137.26</v>
      </c>
      <c r="F316" s="3"/>
    </row>
    <row r="317" spans="1:6" x14ac:dyDescent="0.2">
      <c r="A317" s="19"/>
      <c r="B317" s="20"/>
      <c r="C317" s="20"/>
      <c r="D317" s="89"/>
      <c r="E317" s="90"/>
      <c r="F317" s="3"/>
    </row>
    <row r="318" spans="1:6" ht="25.5" x14ac:dyDescent="0.2">
      <c r="A318" s="27" t="s">
        <v>20</v>
      </c>
      <c r="B318" s="33">
        <v>1925</v>
      </c>
      <c r="C318" s="33">
        <v>2991.75</v>
      </c>
      <c r="D318" s="88">
        <f t="shared" si="22"/>
        <v>155.41558441558442</v>
      </c>
      <c r="E318" s="30">
        <f t="shared" si="23"/>
        <v>1066.75</v>
      </c>
      <c r="F318" s="2"/>
    </row>
    <row r="319" spans="1:6" x14ac:dyDescent="0.2">
      <c r="A319" s="19" t="s">
        <v>23</v>
      </c>
      <c r="B319" s="20" t="s">
        <v>11</v>
      </c>
      <c r="C319" s="20">
        <v>1931</v>
      </c>
      <c r="D319" s="20" t="s">
        <v>11</v>
      </c>
      <c r="E319" s="90">
        <v>1931</v>
      </c>
      <c r="F319" s="3"/>
    </row>
    <row r="320" spans="1:6" x14ac:dyDescent="0.2">
      <c r="A320" s="19" t="s">
        <v>24</v>
      </c>
      <c r="B320" s="20">
        <v>740</v>
      </c>
      <c r="C320" s="20">
        <v>777</v>
      </c>
      <c r="D320" s="89">
        <f t="shared" si="22"/>
        <v>105</v>
      </c>
      <c r="E320" s="90">
        <f t="shared" si="23"/>
        <v>37</v>
      </c>
      <c r="F320" s="3"/>
    </row>
    <row r="321" spans="1:6" x14ac:dyDescent="0.2">
      <c r="A321" s="19" t="s">
        <v>27</v>
      </c>
      <c r="B321" s="20">
        <v>210</v>
      </c>
      <c r="C321" s="20" t="s">
        <v>11</v>
      </c>
      <c r="D321" s="20" t="s">
        <v>11</v>
      </c>
      <c r="E321" s="90">
        <v>-210</v>
      </c>
      <c r="F321" s="3"/>
    </row>
    <row r="322" spans="1:6" x14ac:dyDescent="0.2">
      <c r="A322" s="19" t="s">
        <v>30</v>
      </c>
      <c r="B322" s="20">
        <v>70</v>
      </c>
      <c r="C322" s="20">
        <v>210</v>
      </c>
      <c r="D322" s="89">
        <f t="shared" si="22"/>
        <v>300</v>
      </c>
      <c r="E322" s="90">
        <f t="shared" si="23"/>
        <v>140</v>
      </c>
      <c r="F322" s="3"/>
    </row>
    <row r="323" spans="1:6" x14ac:dyDescent="0.2">
      <c r="A323" s="19" t="s">
        <v>32</v>
      </c>
      <c r="B323" s="20">
        <v>905</v>
      </c>
      <c r="C323" s="20">
        <v>60</v>
      </c>
      <c r="D323" s="89">
        <f t="shared" si="22"/>
        <v>6.6298342541436464</v>
      </c>
      <c r="E323" s="90">
        <f t="shared" si="23"/>
        <v>-845</v>
      </c>
      <c r="F323" s="3"/>
    </row>
    <row r="324" spans="1:6" x14ac:dyDescent="0.2">
      <c r="A324" s="19" t="s">
        <v>34</v>
      </c>
      <c r="B324" s="20" t="s">
        <v>11</v>
      </c>
      <c r="C324" s="20">
        <v>13.75</v>
      </c>
      <c r="D324" s="20" t="s">
        <v>11</v>
      </c>
      <c r="E324" s="90">
        <v>13.75</v>
      </c>
      <c r="F324" s="3"/>
    </row>
    <row r="325" spans="1:6" x14ac:dyDescent="0.2">
      <c r="A325" s="19"/>
      <c r="B325" s="20"/>
      <c r="C325" s="20"/>
      <c r="D325" s="89"/>
      <c r="E325" s="90"/>
      <c r="F325" s="3"/>
    </row>
    <row r="326" spans="1:6" x14ac:dyDescent="0.2">
      <c r="A326" s="27" t="s">
        <v>36</v>
      </c>
      <c r="B326" s="33">
        <v>535</v>
      </c>
      <c r="C326" s="33">
        <v>210</v>
      </c>
      <c r="D326" s="88">
        <f t="shared" si="22"/>
        <v>39.252336448598129</v>
      </c>
      <c r="E326" s="30">
        <f t="shared" si="23"/>
        <v>-325</v>
      </c>
      <c r="F326" s="2"/>
    </row>
    <row r="327" spans="1:6" x14ac:dyDescent="0.2">
      <c r="A327" s="19" t="s">
        <v>37</v>
      </c>
      <c r="B327" s="20">
        <v>385</v>
      </c>
      <c r="C327" s="20">
        <v>60</v>
      </c>
      <c r="D327" s="89">
        <f t="shared" si="22"/>
        <v>15.584415584415584</v>
      </c>
      <c r="E327" s="90">
        <f t="shared" si="23"/>
        <v>-325</v>
      </c>
      <c r="F327" s="3"/>
    </row>
    <row r="328" spans="1:6" x14ac:dyDescent="0.2">
      <c r="A328" s="19" t="s">
        <v>39</v>
      </c>
      <c r="B328" s="20">
        <v>150</v>
      </c>
      <c r="C328" s="20">
        <v>150</v>
      </c>
      <c r="D328" s="89">
        <f t="shared" si="22"/>
        <v>100</v>
      </c>
      <c r="E328" s="90">
        <f t="shared" si="23"/>
        <v>0</v>
      </c>
      <c r="F328" s="3"/>
    </row>
    <row r="329" spans="1:6" x14ac:dyDescent="0.2">
      <c r="A329" s="19" t="s">
        <v>40</v>
      </c>
      <c r="B329" s="20">
        <v>70</v>
      </c>
      <c r="C329" s="20">
        <v>70</v>
      </c>
      <c r="D329" s="89">
        <f t="shared" si="22"/>
        <v>100</v>
      </c>
      <c r="E329" s="90">
        <f t="shared" si="23"/>
        <v>0</v>
      </c>
      <c r="F329" s="3"/>
    </row>
    <row r="330" spans="1:6" x14ac:dyDescent="0.2">
      <c r="A330" s="19"/>
      <c r="B330" s="20"/>
      <c r="C330" s="20"/>
      <c r="D330" s="89"/>
      <c r="E330" s="90"/>
      <c r="F330" s="3"/>
    </row>
    <row r="331" spans="1:6" x14ac:dyDescent="0.2">
      <c r="A331" s="27" t="s">
        <v>45</v>
      </c>
      <c r="B331" s="33">
        <v>7.2</v>
      </c>
      <c r="C331" s="33">
        <v>7.3</v>
      </c>
      <c r="D331" s="88">
        <f t="shared" si="22"/>
        <v>101.38888888888889</v>
      </c>
      <c r="E331" s="30">
        <f t="shared" si="23"/>
        <v>9.9999999999999645E-2</v>
      </c>
      <c r="F331" s="2"/>
    </row>
    <row r="332" spans="1:6" x14ac:dyDescent="0.2">
      <c r="A332" s="19" t="s">
        <v>46</v>
      </c>
      <c r="B332" s="20">
        <v>7.2</v>
      </c>
      <c r="C332" s="20">
        <v>7.3</v>
      </c>
      <c r="D332" s="89">
        <f t="shared" si="22"/>
        <v>101.38888888888889</v>
      </c>
      <c r="E332" s="90">
        <f t="shared" si="23"/>
        <v>9.9999999999999645E-2</v>
      </c>
      <c r="F332" s="3"/>
    </row>
    <row r="333" spans="1:6" x14ac:dyDescent="0.2">
      <c r="A333" s="19"/>
      <c r="B333" s="20"/>
      <c r="C333" s="20"/>
      <c r="D333" s="89"/>
      <c r="E333" s="90"/>
      <c r="F333" s="3"/>
    </row>
    <row r="334" spans="1:6" x14ac:dyDescent="0.2">
      <c r="A334" s="27" t="s">
        <v>50</v>
      </c>
      <c r="B334" s="33">
        <v>9182</v>
      </c>
      <c r="C334" s="33">
        <v>8180</v>
      </c>
      <c r="D334" s="88">
        <f t="shared" si="22"/>
        <v>89.087344805053377</v>
      </c>
      <c r="E334" s="30">
        <f t="shared" si="23"/>
        <v>-1002</v>
      </c>
      <c r="F334" s="2"/>
    </row>
    <row r="335" spans="1:6" x14ac:dyDescent="0.2">
      <c r="A335" s="19" t="s">
        <v>52</v>
      </c>
      <c r="B335" s="20">
        <v>385</v>
      </c>
      <c r="C335" s="20">
        <v>5770</v>
      </c>
      <c r="D335" s="89">
        <f t="shared" si="22"/>
        <v>1498.7012987012986</v>
      </c>
      <c r="E335" s="90">
        <f t="shared" si="23"/>
        <v>5385</v>
      </c>
      <c r="F335" s="3"/>
    </row>
    <row r="336" spans="1:6" x14ac:dyDescent="0.2">
      <c r="A336" s="19" t="s">
        <v>54</v>
      </c>
      <c r="B336" s="20">
        <v>2930</v>
      </c>
      <c r="C336" s="20">
        <v>1590</v>
      </c>
      <c r="D336" s="89">
        <f t="shared" si="22"/>
        <v>54.26621160409556</v>
      </c>
      <c r="E336" s="90">
        <f t="shared" si="23"/>
        <v>-1340</v>
      </c>
      <c r="F336" s="3"/>
    </row>
    <row r="337" spans="1:6" x14ac:dyDescent="0.2">
      <c r="A337" s="19" t="s">
        <v>56</v>
      </c>
      <c r="B337" s="20">
        <v>5867</v>
      </c>
      <c r="C337" s="20">
        <v>820</v>
      </c>
      <c r="D337" s="89">
        <f t="shared" si="22"/>
        <v>13.976478609169934</v>
      </c>
      <c r="E337" s="90">
        <f t="shared" si="23"/>
        <v>-5047</v>
      </c>
      <c r="F337" s="3"/>
    </row>
    <row r="338" spans="1:6" x14ac:dyDescent="0.2">
      <c r="A338" s="19"/>
      <c r="B338" s="20"/>
      <c r="C338" s="20"/>
      <c r="D338" s="89"/>
      <c r="E338" s="90"/>
      <c r="F338" s="3"/>
    </row>
    <row r="339" spans="1:6" x14ac:dyDescent="0.2">
      <c r="A339" s="27" t="s">
        <v>61</v>
      </c>
      <c r="B339" s="33">
        <v>3711</v>
      </c>
      <c r="C339" s="33">
        <v>3716</v>
      </c>
      <c r="D339" s="88">
        <f t="shared" si="22"/>
        <v>100.13473457289139</v>
      </c>
      <c r="E339" s="30">
        <f t="shared" si="23"/>
        <v>5</v>
      </c>
      <c r="F339" s="2"/>
    </row>
    <row r="340" spans="1:6" x14ac:dyDescent="0.2">
      <c r="A340" s="19" t="s">
        <v>62</v>
      </c>
      <c r="B340" s="20">
        <v>2242</v>
      </c>
      <c r="C340" s="20">
        <v>2196</v>
      </c>
      <c r="D340" s="89">
        <f t="shared" si="22"/>
        <v>97.948260481712751</v>
      </c>
      <c r="E340" s="90">
        <f t="shared" si="23"/>
        <v>-46</v>
      </c>
      <c r="F340" s="3"/>
    </row>
    <row r="341" spans="1:6" x14ac:dyDescent="0.2">
      <c r="A341" s="19" t="s">
        <v>63</v>
      </c>
      <c r="B341" s="20">
        <v>1100</v>
      </c>
      <c r="C341" s="20">
        <v>833</v>
      </c>
      <c r="D341" s="89">
        <f t="shared" si="22"/>
        <v>75.727272727272734</v>
      </c>
      <c r="E341" s="90">
        <f t="shared" si="23"/>
        <v>-267</v>
      </c>
      <c r="F341" s="3"/>
    </row>
    <row r="342" spans="1:6" x14ac:dyDescent="0.2">
      <c r="A342" s="19" t="s">
        <v>64</v>
      </c>
      <c r="B342" s="20">
        <v>80</v>
      </c>
      <c r="C342" s="20">
        <v>395</v>
      </c>
      <c r="D342" s="89">
        <f t="shared" si="22"/>
        <v>493.75</v>
      </c>
      <c r="E342" s="90">
        <f t="shared" si="23"/>
        <v>315</v>
      </c>
      <c r="F342" s="3"/>
    </row>
    <row r="343" spans="1:6" x14ac:dyDescent="0.2">
      <c r="A343" s="19" t="s">
        <v>65</v>
      </c>
      <c r="B343" s="20">
        <v>120</v>
      </c>
      <c r="C343" s="20">
        <v>120</v>
      </c>
      <c r="D343" s="89">
        <f t="shared" si="22"/>
        <v>100</v>
      </c>
      <c r="E343" s="90">
        <f t="shared" si="23"/>
        <v>0</v>
      </c>
      <c r="F343" s="3"/>
    </row>
    <row r="344" spans="1:6" x14ac:dyDescent="0.2">
      <c r="A344" s="19" t="s">
        <v>66</v>
      </c>
      <c r="B344" s="20">
        <v>169</v>
      </c>
      <c r="C344" s="20">
        <v>172</v>
      </c>
      <c r="D344" s="89">
        <f t="shared" si="22"/>
        <v>101.77514792899409</v>
      </c>
      <c r="E344" s="90">
        <f t="shared" si="23"/>
        <v>3</v>
      </c>
      <c r="F344" s="3"/>
    </row>
    <row r="345" spans="1:6" x14ac:dyDescent="0.2">
      <c r="A345" s="19"/>
      <c r="B345" s="20"/>
      <c r="C345" s="20"/>
      <c r="D345" s="89"/>
      <c r="E345" s="90"/>
      <c r="F345" s="3"/>
    </row>
    <row r="346" spans="1:6" x14ac:dyDescent="0.2">
      <c r="A346" s="27" t="s">
        <v>67</v>
      </c>
      <c r="B346" s="33">
        <v>5381</v>
      </c>
      <c r="C346" s="33">
        <v>6026</v>
      </c>
      <c r="D346" s="88">
        <f t="shared" si="22"/>
        <v>111.98661958743727</v>
      </c>
      <c r="E346" s="30">
        <f t="shared" si="23"/>
        <v>645</v>
      </c>
      <c r="F346" s="2"/>
    </row>
    <row r="347" spans="1:6" x14ac:dyDescent="0.2">
      <c r="A347" s="19" t="s">
        <v>68</v>
      </c>
      <c r="B347" s="20">
        <v>899</v>
      </c>
      <c r="C347" s="20">
        <v>898</v>
      </c>
      <c r="D347" s="89">
        <f t="shared" si="22"/>
        <v>99.888765294771957</v>
      </c>
      <c r="E347" s="90">
        <f t="shared" si="23"/>
        <v>-1</v>
      </c>
      <c r="F347" s="3"/>
    </row>
    <row r="348" spans="1:6" x14ac:dyDescent="0.2">
      <c r="A348" s="19" t="s">
        <v>69</v>
      </c>
      <c r="B348" s="20">
        <v>20</v>
      </c>
      <c r="C348" s="20">
        <v>20</v>
      </c>
      <c r="D348" s="89">
        <f t="shared" si="22"/>
        <v>100</v>
      </c>
      <c r="E348" s="90">
        <f t="shared" si="23"/>
        <v>0</v>
      </c>
      <c r="F348" s="3"/>
    </row>
    <row r="349" spans="1:6" x14ac:dyDescent="0.2">
      <c r="A349" s="19" t="s">
        <v>70</v>
      </c>
      <c r="B349" s="20">
        <v>1756</v>
      </c>
      <c r="C349" s="20">
        <v>303</v>
      </c>
      <c r="D349" s="20" t="s">
        <v>11</v>
      </c>
      <c r="E349" s="90">
        <v>303</v>
      </c>
      <c r="F349" s="3"/>
    </row>
    <row r="350" spans="1:6" x14ac:dyDescent="0.2">
      <c r="A350" s="19" t="s">
        <v>71</v>
      </c>
      <c r="B350" s="20">
        <v>930</v>
      </c>
      <c r="C350" s="20">
        <v>1212</v>
      </c>
      <c r="D350" s="89">
        <f t="shared" si="22"/>
        <v>130.32258064516128</v>
      </c>
      <c r="E350" s="90">
        <f t="shared" si="23"/>
        <v>282</v>
      </c>
      <c r="F350" s="3"/>
    </row>
    <row r="351" spans="1:6" x14ac:dyDescent="0.2">
      <c r="A351" s="19" t="s">
        <v>72</v>
      </c>
      <c r="B351" s="20">
        <v>250</v>
      </c>
      <c r="C351" s="20">
        <v>920</v>
      </c>
      <c r="D351" s="89">
        <f t="shared" si="22"/>
        <v>368</v>
      </c>
      <c r="E351" s="90">
        <f t="shared" si="23"/>
        <v>670</v>
      </c>
      <c r="F351" s="3"/>
    </row>
    <row r="352" spans="1:6" x14ac:dyDescent="0.2">
      <c r="A352" s="19" t="s">
        <v>73</v>
      </c>
      <c r="B352" s="20">
        <v>1182</v>
      </c>
      <c r="C352" s="20">
        <v>300</v>
      </c>
      <c r="D352" s="89">
        <f t="shared" si="22"/>
        <v>25.380710659898476</v>
      </c>
      <c r="E352" s="90">
        <f t="shared" si="23"/>
        <v>-882</v>
      </c>
      <c r="F352" s="3"/>
    </row>
    <row r="353" spans="1:6" x14ac:dyDescent="0.2">
      <c r="A353" s="19" t="s">
        <v>75</v>
      </c>
      <c r="B353" s="20">
        <v>163</v>
      </c>
      <c r="C353" s="20">
        <v>2093</v>
      </c>
      <c r="D353" s="89">
        <f t="shared" si="22"/>
        <v>1284.0490797546013</v>
      </c>
      <c r="E353" s="90">
        <f t="shared" si="23"/>
        <v>1930</v>
      </c>
      <c r="F353" s="3"/>
    </row>
    <row r="354" spans="1:6" x14ac:dyDescent="0.2">
      <c r="A354" s="19" t="s">
        <v>76</v>
      </c>
      <c r="B354" s="20">
        <v>181</v>
      </c>
      <c r="C354" s="20">
        <v>73</v>
      </c>
      <c r="D354" s="89">
        <f t="shared" si="22"/>
        <v>40.331491712707184</v>
      </c>
      <c r="E354" s="90">
        <f t="shared" si="23"/>
        <v>-108</v>
      </c>
      <c r="F354" s="3"/>
    </row>
    <row r="355" spans="1:6" x14ac:dyDescent="0.2">
      <c r="A355" s="19" t="s">
        <v>78</v>
      </c>
      <c r="B355" s="20">
        <v>181</v>
      </c>
      <c r="C355" s="20">
        <v>207</v>
      </c>
      <c r="D355" s="89">
        <f t="shared" si="22"/>
        <v>114.36464088397791</v>
      </c>
      <c r="E355" s="90">
        <f t="shared" si="23"/>
        <v>26</v>
      </c>
      <c r="F355" s="3"/>
    </row>
    <row r="356" spans="1:6" x14ac:dyDescent="0.2">
      <c r="A356" s="27" t="s">
        <v>80</v>
      </c>
      <c r="B356" s="33">
        <v>1404</v>
      </c>
      <c r="C356" s="33">
        <v>694</v>
      </c>
      <c r="D356" s="88">
        <f t="shared" si="22"/>
        <v>49.43019943019943</v>
      </c>
      <c r="E356" s="30">
        <f t="shared" si="23"/>
        <v>-710</v>
      </c>
      <c r="F356" s="2"/>
    </row>
    <row r="357" spans="1:6" x14ac:dyDescent="0.2">
      <c r="A357" s="27" t="s">
        <v>81</v>
      </c>
      <c r="B357" s="20" t="s">
        <v>11</v>
      </c>
      <c r="C357" s="33">
        <v>65</v>
      </c>
      <c r="D357" s="20" t="s">
        <v>11</v>
      </c>
      <c r="E357" s="30">
        <v>65</v>
      </c>
      <c r="F357" s="2"/>
    </row>
    <row r="358" spans="1:6" x14ac:dyDescent="0.2">
      <c r="A358" s="3"/>
      <c r="B358" s="9"/>
      <c r="C358" s="9"/>
      <c r="D358" s="3"/>
      <c r="E358" s="3"/>
      <c r="F358" s="3"/>
    </row>
    <row r="359" spans="1:6" x14ac:dyDescent="0.2">
      <c r="A359" s="3"/>
      <c r="B359" s="9"/>
      <c r="C359" s="9"/>
      <c r="D359" s="3"/>
      <c r="E359" s="3"/>
      <c r="F359" s="3"/>
    </row>
    <row r="360" spans="1:6" x14ac:dyDescent="0.2">
      <c r="A360" s="65" t="s">
        <v>206</v>
      </c>
      <c r="B360" s="78"/>
      <c r="C360" s="78"/>
      <c r="D360" s="78"/>
      <c r="E360" s="3"/>
      <c r="F360" s="3"/>
    </row>
    <row r="361" spans="1:6" x14ac:dyDescent="0.2">
      <c r="A361" s="3"/>
      <c r="B361" s="9"/>
      <c r="C361" s="9"/>
      <c r="D361" s="9"/>
      <c r="E361" s="9" t="s">
        <v>89</v>
      </c>
      <c r="F361" s="3"/>
    </row>
    <row r="362" spans="1:6" x14ac:dyDescent="0.2">
      <c r="A362" s="86"/>
      <c r="B362" s="38" t="s">
        <v>1</v>
      </c>
      <c r="C362" s="40"/>
      <c r="D362" s="85" t="s">
        <v>90</v>
      </c>
      <c r="E362" s="85"/>
      <c r="F362" s="3"/>
    </row>
    <row r="363" spans="1:6" x14ac:dyDescent="0.2">
      <c r="A363" s="87"/>
      <c r="B363" s="67" t="s">
        <v>8</v>
      </c>
      <c r="C363" s="67" t="s">
        <v>7</v>
      </c>
      <c r="D363" s="67" t="s">
        <v>92</v>
      </c>
      <c r="E363" s="67" t="s">
        <v>93</v>
      </c>
      <c r="F363" s="3"/>
    </row>
    <row r="364" spans="1:6" x14ac:dyDescent="0.2">
      <c r="A364" s="87"/>
      <c r="B364" s="69"/>
      <c r="C364" s="69"/>
      <c r="D364" s="69"/>
      <c r="E364" s="69"/>
      <c r="F364" s="3"/>
    </row>
    <row r="365" spans="1:6" x14ac:dyDescent="0.2">
      <c r="A365" s="86"/>
      <c r="B365" s="17">
        <v>1</v>
      </c>
      <c r="C365" s="17">
        <v>2</v>
      </c>
      <c r="D365" s="17">
        <v>3</v>
      </c>
      <c r="E365" s="17">
        <v>4</v>
      </c>
      <c r="F365" s="3"/>
    </row>
    <row r="366" spans="1:6" x14ac:dyDescent="0.2">
      <c r="A366" s="92"/>
      <c r="B366" s="92"/>
      <c r="C366" s="92"/>
      <c r="D366" s="92"/>
      <c r="E366" s="92"/>
      <c r="F366" s="3"/>
    </row>
    <row r="367" spans="1:6" x14ac:dyDescent="0.2">
      <c r="A367" s="27" t="s">
        <v>10</v>
      </c>
      <c r="B367" s="33">
        <v>68072.899999999994</v>
      </c>
      <c r="C367" s="33">
        <v>54004.5</v>
      </c>
      <c r="D367" s="88">
        <f t="shared" ref="D367" si="24">C367/B367*100</f>
        <v>79.333332353991096</v>
      </c>
      <c r="E367" s="30">
        <f t="shared" ref="E367" si="25">C367-B367</f>
        <v>-14068.399999999994</v>
      </c>
      <c r="F367" s="2"/>
    </row>
    <row r="368" spans="1:6" x14ac:dyDescent="0.2">
      <c r="A368" s="19"/>
      <c r="B368" s="20"/>
      <c r="C368" s="20"/>
      <c r="D368" s="89"/>
      <c r="E368" s="90"/>
      <c r="F368" s="3"/>
    </row>
    <row r="369" spans="1:6" x14ac:dyDescent="0.2">
      <c r="A369" s="27" t="s">
        <v>12</v>
      </c>
      <c r="B369" s="33">
        <v>6221</v>
      </c>
      <c r="C369" s="33">
        <v>6920</v>
      </c>
      <c r="D369" s="88">
        <f t="shared" ref="D369:D426" si="26">C369/B369*100</f>
        <v>111.23613566950652</v>
      </c>
      <c r="E369" s="30">
        <f t="shared" ref="E369:E426" si="27">C369-B369</f>
        <v>699</v>
      </c>
      <c r="F369" s="2"/>
    </row>
    <row r="370" spans="1:6" x14ac:dyDescent="0.2">
      <c r="A370" s="19" t="s">
        <v>13</v>
      </c>
      <c r="B370" s="20">
        <v>120</v>
      </c>
      <c r="C370" s="20">
        <v>1840</v>
      </c>
      <c r="D370" s="89">
        <f t="shared" si="26"/>
        <v>1533.3333333333335</v>
      </c>
      <c r="E370" s="90">
        <f t="shared" si="27"/>
        <v>1720</v>
      </c>
      <c r="F370" s="3"/>
    </row>
    <row r="371" spans="1:6" x14ac:dyDescent="0.2">
      <c r="A371" s="19" t="s">
        <v>14</v>
      </c>
      <c r="B371" s="20">
        <v>3970</v>
      </c>
      <c r="C371" s="20">
        <v>2791</v>
      </c>
      <c r="D371" s="89">
        <f t="shared" si="26"/>
        <v>70.302267002518889</v>
      </c>
      <c r="E371" s="90">
        <f t="shared" si="27"/>
        <v>-1179</v>
      </c>
      <c r="F371" s="3"/>
    </row>
    <row r="372" spans="1:6" x14ac:dyDescent="0.2">
      <c r="A372" s="19" t="s">
        <v>15</v>
      </c>
      <c r="B372" s="20">
        <v>1338</v>
      </c>
      <c r="C372" s="20">
        <v>1242</v>
      </c>
      <c r="D372" s="89">
        <f t="shared" si="26"/>
        <v>92.825112107623326</v>
      </c>
      <c r="E372" s="90">
        <f t="shared" si="27"/>
        <v>-96</v>
      </c>
      <c r="F372" s="3"/>
    </row>
    <row r="373" spans="1:6" x14ac:dyDescent="0.2">
      <c r="A373" s="19" t="s">
        <v>16</v>
      </c>
      <c r="B373" s="20">
        <v>142</v>
      </c>
      <c r="C373" s="20">
        <v>52</v>
      </c>
      <c r="D373" s="89">
        <f t="shared" si="26"/>
        <v>36.619718309859159</v>
      </c>
      <c r="E373" s="90">
        <f t="shared" si="27"/>
        <v>-90</v>
      </c>
      <c r="F373" s="3"/>
    </row>
    <row r="374" spans="1:6" x14ac:dyDescent="0.2">
      <c r="A374" s="19" t="s">
        <v>18</v>
      </c>
      <c r="B374" s="20">
        <v>765</v>
      </c>
      <c r="C374" s="20">
        <v>1020</v>
      </c>
      <c r="D374" s="89">
        <f t="shared" si="26"/>
        <v>133.33333333333331</v>
      </c>
      <c r="E374" s="90">
        <f t="shared" si="27"/>
        <v>255</v>
      </c>
      <c r="F374" s="3"/>
    </row>
    <row r="375" spans="1:6" x14ac:dyDescent="0.2">
      <c r="A375" s="19" t="s">
        <v>19</v>
      </c>
      <c r="B375" s="20">
        <v>28</v>
      </c>
      <c r="C375" s="20">
        <v>27</v>
      </c>
      <c r="D375" s="89">
        <f t="shared" si="26"/>
        <v>96.428571428571431</v>
      </c>
      <c r="E375" s="90">
        <f t="shared" si="27"/>
        <v>-1</v>
      </c>
      <c r="F375" s="3"/>
    </row>
    <row r="376" spans="1:6" x14ac:dyDescent="0.2">
      <c r="A376" s="19"/>
      <c r="B376" s="20"/>
      <c r="C376" s="20"/>
      <c r="D376" s="89"/>
      <c r="E376" s="90"/>
      <c r="F376" s="3"/>
    </row>
    <row r="377" spans="1:6" ht="25.5" x14ac:dyDescent="0.2">
      <c r="A377" s="27" t="s">
        <v>20</v>
      </c>
      <c r="B377" s="33">
        <v>6506.5</v>
      </c>
      <c r="C377" s="33">
        <v>6696.5</v>
      </c>
      <c r="D377" s="88">
        <f t="shared" si="26"/>
        <v>102.92015676631061</v>
      </c>
      <c r="E377" s="30">
        <f t="shared" si="27"/>
        <v>190</v>
      </c>
      <c r="F377" s="2"/>
    </row>
    <row r="378" spans="1:6" x14ac:dyDescent="0.2">
      <c r="A378" s="19" t="s">
        <v>21</v>
      </c>
      <c r="B378" s="20">
        <v>512</v>
      </c>
      <c r="C378" s="20">
        <v>489</v>
      </c>
      <c r="D378" s="89">
        <f t="shared" si="26"/>
        <v>95.5078125</v>
      </c>
      <c r="E378" s="90">
        <f t="shared" si="27"/>
        <v>-23</v>
      </c>
      <c r="F378" s="3"/>
    </row>
    <row r="379" spans="1:6" x14ac:dyDescent="0.2">
      <c r="A379" s="19" t="s">
        <v>23</v>
      </c>
      <c r="B379" s="20">
        <v>885.5</v>
      </c>
      <c r="C379" s="20">
        <v>354.5</v>
      </c>
      <c r="D379" s="89">
        <f t="shared" si="26"/>
        <v>40.033879164313944</v>
      </c>
      <c r="E379" s="90">
        <f t="shared" si="27"/>
        <v>-531</v>
      </c>
      <c r="F379" s="3"/>
    </row>
    <row r="380" spans="1:6" x14ac:dyDescent="0.2">
      <c r="A380" s="19" t="s">
        <v>24</v>
      </c>
      <c r="B380" s="20">
        <v>210</v>
      </c>
      <c r="C380" s="20"/>
      <c r="D380" s="89">
        <f t="shared" si="26"/>
        <v>0</v>
      </c>
      <c r="E380" s="90">
        <f t="shared" si="27"/>
        <v>-210</v>
      </c>
      <c r="F380" s="3"/>
    </row>
    <row r="381" spans="1:6" x14ac:dyDescent="0.2">
      <c r="A381" s="19" t="s">
        <v>25</v>
      </c>
      <c r="B381" s="20">
        <v>330</v>
      </c>
      <c r="C381" s="20">
        <v>330</v>
      </c>
      <c r="D381" s="89">
        <f t="shared" si="26"/>
        <v>100</v>
      </c>
      <c r="E381" s="90">
        <f t="shared" si="27"/>
        <v>0</v>
      </c>
      <c r="F381" s="3"/>
    </row>
    <row r="382" spans="1:6" x14ac:dyDescent="0.2">
      <c r="A382" s="19" t="s">
        <v>27</v>
      </c>
      <c r="B382" s="20">
        <v>3200</v>
      </c>
      <c r="C382" s="20">
        <v>3527</v>
      </c>
      <c r="D382" s="89">
        <f t="shared" si="26"/>
        <v>110.21875000000001</v>
      </c>
      <c r="E382" s="90">
        <f t="shared" si="27"/>
        <v>327</v>
      </c>
      <c r="F382" s="3"/>
    </row>
    <row r="383" spans="1:6" x14ac:dyDescent="0.2">
      <c r="A383" s="19" t="s">
        <v>28</v>
      </c>
      <c r="B383" s="20">
        <v>1000</v>
      </c>
      <c r="C383" s="20">
        <v>1000</v>
      </c>
      <c r="D383" s="89">
        <f t="shared" si="26"/>
        <v>100</v>
      </c>
      <c r="E383" s="90">
        <f t="shared" si="27"/>
        <v>0</v>
      </c>
      <c r="F383" s="3"/>
    </row>
    <row r="384" spans="1:6" x14ac:dyDescent="0.2">
      <c r="A384" s="19" t="s">
        <v>30</v>
      </c>
      <c r="B384" s="20">
        <v>442</v>
      </c>
      <c r="C384" s="20">
        <v>886</v>
      </c>
      <c r="D384" s="89">
        <f t="shared" si="26"/>
        <v>200.45248868778282</v>
      </c>
      <c r="E384" s="90">
        <f t="shared" si="27"/>
        <v>444</v>
      </c>
      <c r="F384" s="3"/>
    </row>
    <row r="385" spans="1:6" x14ac:dyDescent="0.2">
      <c r="A385" s="19" t="s">
        <v>32</v>
      </c>
      <c r="B385" s="20">
        <v>920</v>
      </c>
      <c r="C385" s="20">
        <v>1100</v>
      </c>
      <c r="D385" s="89">
        <f t="shared" si="26"/>
        <v>119.56521739130434</v>
      </c>
      <c r="E385" s="90">
        <f t="shared" si="27"/>
        <v>180</v>
      </c>
      <c r="F385" s="3"/>
    </row>
    <row r="386" spans="1:6" x14ac:dyDescent="0.2">
      <c r="A386" s="19" t="s">
        <v>33</v>
      </c>
      <c r="B386" s="20" t="s">
        <v>11</v>
      </c>
      <c r="C386" s="20">
        <v>2</v>
      </c>
      <c r="D386" s="20" t="s">
        <v>11</v>
      </c>
      <c r="E386" s="90">
        <v>2</v>
      </c>
      <c r="F386" s="3"/>
    </row>
    <row r="387" spans="1:6" x14ac:dyDescent="0.2">
      <c r="A387" s="19" t="s">
        <v>34</v>
      </c>
      <c r="B387" s="20">
        <v>7</v>
      </c>
      <c r="C387" s="20">
        <v>8</v>
      </c>
      <c r="D387" s="89">
        <f t="shared" si="26"/>
        <v>114.28571428571428</v>
      </c>
      <c r="E387" s="90">
        <f t="shared" si="27"/>
        <v>1</v>
      </c>
      <c r="F387" s="3"/>
    </row>
    <row r="388" spans="1:6" x14ac:dyDescent="0.2">
      <c r="A388" s="19"/>
      <c r="B388" s="20"/>
      <c r="C388" s="20"/>
      <c r="D388" s="89"/>
      <c r="E388" s="90"/>
      <c r="F388" s="3"/>
    </row>
    <row r="389" spans="1:6" x14ac:dyDescent="0.2">
      <c r="A389" s="27" t="s">
        <v>36</v>
      </c>
      <c r="B389" s="33">
        <v>3297</v>
      </c>
      <c r="C389" s="33">
        <v>3295</v>
      </c>
      <c r="D389" s="88">
        <f t="shared" si="26"/>
        <v>99.93933879284198</v>
      </c>
      <c r="E389" s="30">
        <f t="shared" si="27"/>
        <v>-2</v>
      </c>
      <c r="F389" s="2"/>
    </row>
    <row r="390" spans="1:6" x14ac:dyDescent="0.2">
      <c r="A390" s="19" t="s">
        <v>37</v>
      </c>
      <c r="B390" s="20">
        <v>100</v>
      </c>
      <c r="C390" s="20">
        <v>100</v>
      </c>
      <c r="D390" s="89">
        <f t="shared" si="26"/>
        <v>100</v>
      </c>
      <c r="E390" s="90">
        <f t="shared" si="27"/>
        <v>0</v>
      </c>
      <c r="F390" s="3"/>
    </row>
    <row r="391" spans="1:6" x14ac:dyDescent="0.2">
      <c r="A391" s="19" t="s">
        <v>38</v>
      </c>
      <c r="B391" s="20">
        <v>2147</v>
      </c>
      <c r="C391" s="20">
        <v>2145</v>
      </c>
      <c r="D391" s="89">
        <f t="shared" si="26"/>
        <v>99.906846762925014</v>
      </c>
      <c r="E391" s="90">
        <f t="shared" si="27"/>
        <v>-2</v>
      </c>
      <c r="F391" s="3"/>
    </row>
    <row r="392" spans="1:6" x14ac:dyDescent="0.2">
      <c r="A392" s="19" t="s">
        <v>39</v>
      </c>
      <c r="B392" s="20">
        <v>360</v>
      </c>
      <c r="C392" s="20">
        <v>360</v>
      </c>
      <c r="D392" s="89">
        <f t="shared" si="26"/>
        <v>100</v>
      </c>
      <c r="E392" s="90">
        <f t="shared" si="27"/>
        <v>0</v>
      </c>
      <c r="F392" s="3"/>
    </row>
    <row r="393" spans="1:6" x14ac:dyDescent="0.2">
      <c r="A393" s="19" t="s">
        <v>40</v>
      </c>
      <c r="B393" s="20">
        <v>80</v>
      </c>
      <c r="C393" s="20">
        <v>80</v>
      </c>
      <c r="D393" s="89">
        <f t="shared" si="26"/>
        <v>100</v>
      </c>
      <c r="E393" s="90">
        <f t="shared" si="27"/>
        <v>0</v>
      </c>
      <c r="F393" s="3"/>
    </row>
    <row r="394" spans="1:6" x14ac:dyDescent="0.2">
      <c r="A394" s="19" t="s">
        <v>41</v>
      </c>
      <c r="B394" s="20">
        <v>600</v>
      </c>
      <c r="C394" s="20">
        <v>600</v>
      </c>
      <c r="D394" s="89">
        <f t="shared" si="26"/>
        <v>100</v>
      </c>
      <c r="E394" s="90">
        <f t="shared" si="27"/>
        <v>0</v>
      </c>
      <c r="F394" s="3"/>
    </row>
    <row r="395" spans="1:6" x14ac:dyDescent="0.2">
      <c r="A395" s="19" t="s">
        <v>43</v>
      </c>
      <c r="B395" s="20">
        <v>90</v>
      </c>
      <c r="C395" s="20">
        <v>90</v>
      </c>
      <c r="D395" s="89">
        <f t="shared" si="26"/>
        <v>100</v>
      </c>
      <c r="E395" s="90">
        <f t="shared" si="27"/>
        <v>0</v>
      </c>
      <c r="F395" s="3"/>
    </row>
    <row r="396" spans="1:6" x14ac:dyDescent="0.2">
      <c r="A396" s="19"/>
      <c r="B396" s="20"/>
      <c r="C396" s="20"/>
      <c r="D396" s="89"/>
      <c r="E396" s="90"/>
      <c r="F396" s="3"/>
    </row>
    <row r="397" spans="1:6" x14ac:dyDescent="0.2">
      <c r="A397" s="27" t="s">
        <v>50</v>
      </c>
      <c r="B397" s="33">
        <v>25186</v>
      </c>
      <c r="C397" s="33">
        <v>16673</v>
      </c>
      <c r="D397" s="88">
        <f t="shared" si="26"/>
        <v>66.199475899309135</v>
      </c>
      <c r="E397" s="30">
        <f t="shared" si="27"/>
        <v>-8513</v>
      </c>
      <c r="F397" s="2"/>
    </row>
    <row r="398" spans="1:6" x14ac:dyDescent="0.2">
      <c r="A398" s="19" t="s">
        <v>52</v>
      </c>
      <c r="B398" s="20">
        <v>5350</v>
      </c>
      <c r="C398" s="20">
        <v>1052</v>
      </c>
      <c r="D398" s="89">
        <f t="shared" si="26"/>
        <v>19.66355140186916</v>
      </c>
      <c r="E398" s="90">
        <f t="shared" si="27"/>
        <v>-4298</v>
      </c>
      <c r="F398" s="3"/>
    </row>
    <row r="399" spans="1:6" x14ac:dyDescent="0.2">
      <c r="A399" s="19" t="s">
        <v>54</v>
      </c>
      <c r="B399" s="20">
        <v>15871</v>
      </c>
      <c r="C399" s="20">
        <v>11596</v>
      </c>
      <c r="D399" s="89">
        <f t="shared" si="26"/>
        <v>73.064079138050531</v>
      </c>
      <c r="E399" s="90">
        <f t="shared" si="27"/>
        <v>-4275</v>
      </c>
      <c r="F399" s="3"/>
    </row>
    <row r="400" spans="1:6" x14ac:dyDescent="0.2">
      <c r="A400" s="19" t="s">
        <v>55</v>
      </c>
      <c r="B400" s="20">
        <v>1300</v>
      </c>
      <c r="C400" s="20"/>
      <c r="D400" s="89">
        <f t="shared" si="26"/>
        <v>0</v>
      </c>
      <c r="E400" s="90">
        <f t="shared" si="27"/>
        <v>-1300</v>
      </c>
      <c r="F400" s="3"/>
    </row>
    <row r="401" spans="1:6" x14ac:dyDescent="0.2">
      <c r="A401" s="19" t="s">
        <v>56</v>
      </c>
      <c r="B401" s="20" t="s">
        <v>11</v>
      </c>
      <c r="C401" s="20">
        <v>60</v>
      </c>
      <c r="D401" s="20" t="s">
        <v>11</v>
      </c>
      <c r="E401" s="90">
        <v>60</v>
      </c>
      <c r="F401" s="3"/>
    </row>
    <row r="402" spans="1:6" x14ac:dyDescent="0.2">
      <c r="A402" s="19" t="s">
        <v>58</v>
      </c>
      <c r="B402" s="20">
        <v>3965</v>
      </c>
      <c r="C402" s="20">
        <v>3965</v>
      </c>
      <c r="D402" s="89">
        <f t="shared" si="26"/>
        <v>100</v>
      </c>
      <c r="E402" s="90">
        <f t="shared" si="27"/>
        <v>0</v>
      </c>
      <c r="F402" s="3"/>
    </row>
    <row r="403" spans="1:6" x14ac:dyDescent="0.2">
      <c r="A403" s="19" t="s">
        <v>59</v>
      </c>
      <c r="B403" s="20">
        <v>150</v>
      </c>
      <c r="C403" s="20">
        <v>150</v>
      </c>
      <c r="D403" s="89">
        <f t="shared" si="26"/>
        <v>100</v>
      </c>
      <c r="E403" s="90">
        <f t="shared" si="27"/>
        <v>0</v>
      </c>
      <c r="F403" s="3"/>
    </row>
    <row r="404" spans="1:6" x14ac:dyDescent="0.2">
      <c r="A404" s="19"/>
      <c r="B404" s="20"/>
      <c r="C404" s="20"/>
      <c r="D404" s="89"/>
      <c r="E404" s="90"/>
      <c r="F404" s="3"/>
    </row>
    <row r="405" spans="1:6" x14ac:dyDescent="0.2">
      <c r="A405" s="27" t="s">
        <v>61</v>
      </c>
      <c r="B405" s="33">
        <v>6609</v>
      </c>
      <c r="C405" s="33">
        <v>7418</v>
      </c>
      <c r="D405" s="88">
        <f t="shared" si="26"/>
        <v>112.24088364351641</v>
      </c>
      <c r="E405" s="30">
        <f t="shared" si="27"/>
        <v>809</v>
      </c>
      <c r="F405" s="2"/>
    </row>
    <row r="406" spans="1:6" x14ac:dyDescent="0.2">
      <c r="A406" s="19" t="s">
        <v>62</v>
      </c>
      <c r="B406" s="20">
        <v>435</v>
      </c>
      <c r="C406" s="20">
        <v>739</v>
      </c>
      <c r="D406" s="89">
        <f t="shared" si="26"/>
        <v>169.88505747126436</v>
      </c>
      <c r="E406" s="90">
        <f t="shared" si="27"/>
        <v>304</v>
      </c>
      <c r="F406" s="3"/>
    </row>
    <row r="407" spans="1:6" x14ac:dyDescent="0.2">
      <c r="A407" s="19" t="s">
        <v>63</v>
      </c>
      <c r="B407" s="20">
        <v>1784</v>
      </c>
      <c r="C407" s="20">
        <v>1845</v>
      </c>
      <c r="D407" s="89">
        <f t="shared" si="26"/>
        <v>103.41928251121075</v>
      </c>
      <c r="E407" s="90">
        <f t="shared" si="27"/>
        <v>61</v>
      </c>
      <c r="F407" s="3"/>
    </row>
    <row r="408" spans="1:6" x14ac:dyDescent="0.2">
      <c r="A408" s="19" t="s">
        <v>64</v>
      </c>
      <c r="B408" s="20">
        <v>1205</v>
      </c>
      <c r="C408" s="20">
        <v>1650</v>
      </c>
      <c r="D408" s="89">
        <f t="shared" si="26"/>
        <v>136.92946058091286</v>
      </c>
      <c r="E408" s="90">
        <f t="shared" si="27"/>
        <v>445</v>
      </c>
      <c r="F408" s="3"/>
    </row>
    <row r="409" spans="1:6" x14ac:dyDescent="0.2">
      <c r="A409" s="19" t="s">
        <v>65</v>
      </c>
      <c r="B409" s="20">
        <v>2414</v>
      </c>
      <c r="C409" s="20">
        <v>2414</v>
      </c>
      <c r="D409" s="89">
        <f t="shared" si="26"/>
        <v>100</v>
      </c>
      <c r="E409" s="90">
        <f t="shared" si="27"/>
        <v>0</v>
      </c>
      <c r="F409" s="3"/>
    </row>
    <row r="410" spans="1:6" x14ac:dyDescent="0.2">
      <c r="A410" s="19" t="s">
        <v>66</v>
      </c>
      <c r="B410" s="20">
        <v>771</v>
      </c>
      <c r="C410" s="20">
        <v>770</v>
      </c>
      <c r="D410" s="89">
        <f t="shared" si="26"/>
        <v>99.870298313878081</v>
      </c>
      <c r="E410" s="90">
        <f t="shared" si="27"/>
        <v>-1</v>
      </c>
      <c r="F410" s="3"/>
    </row>
    <row r="411" spans="1:6" x14ac:dyDescent="0.2">
      <c r="A411" s="19"/>
      <c r="B411" s="20"/>
      <c r="C411" s="20"/>
      <c r="D411" s="89"/>
      <c r="E411" s="90"/>
      <c r="F411" s="3"/>
    </row>
    <row r="412" spans="1:6" x14ac:dyDescent="0.2">
      <c r="A412" s="27" t="s">
        <v>67</v>
      </c>
      <c r="B412" s="33">
        <v>10553</v>
      </c>
      <c r="C412" s="33">
        <v>11052</v>
      </c>
      <c r="D412" s="88">
        <f t="shared" si="26"/>
        <v>104.72851321898986</v>
      </c>
      <c r="E412" s="30">
        <f t="shared" si="27"/>
        <v>499</v>
      </c>
      <c r="F412" s="2"/>
    </row>
    <row r="413" spans="1:6" x14ac:dyDescent="0.2">
      <c r="A413" s="19" t="s">
        <v>68</v>
      </c>
      <c r="B413" s="20">
        <v>2068</v>
      </c>
      <c r="C413" s="20">
        <v>2210</v>
      </c>
      <c r="D413" s="89">
        <f t="shared" si="26"/>
        <v>106.86653771760155</v>
      </c>
      <c r="E413" s="90">
        <f t="shared" si="27"/>
        <v>142</v>
      </c>
      <c r="F413" s="3"/>
    </row>
    <row r="414" spans="1:6" x14ac:dyDescent="0.2">
      <c r="A414" s="19" t="s">
        <v>69</v>
      </c>
      <c r="B414" s="20">
        <v>360</v>
      </c>
      <c r="C414" s="20">
        <v>300</v>
      </c>
      <c r="D414" s="89">
        <f t="shared" si="26"/>
        <v>83.333333333333343</v>
      </c>
      <c r="E414" s="90">
        <f t="shared" si="27"/>
        <v>-60</v>
      </c>
      <c r="F414" s="3"/>
    </row>
    <row r="415" spans="1:6" x14ac:dyDescent="0.2">
      <c r="A415" s="19" t="s">
        <v>70</v>
      </c>
      <c r="B415" s="20" t="s">
        <v>11</v>
      </c>
      <c r="C415" s="20">
        <v>1220</v>
      </c>
      <c r="D415" s="20" t="s">
        <v>11</v>
      </c>
      <c r="E415" s="90">
        <v>1220</v>
      </c>
      <c r="F415" s="3"/>
    </row>
    <row r="416" spans="1:6" x14ac:dyDescent="0.2">
      <c r="A416" s="19" t="s">
        <v>71</v>
      </c>
      <c r="B416" s="20">
        <v>204</v>
      </c>
      <c r="C416" s="20">
        <v>240</v>
      </c>
      <c r="D416" s="89">
        <f t="shared" si="26"/>
        <v>117.64705882352942</v>
      </c>
      <c r="E416" s="90">
        <f t="shared" si="27"/>
        <v>36</v>
      </c>
      <c r="F416" s="3"/>
    </row>
    <row r="417" spans="1:6" x14ac:dyDescent="0.2">
      <c r="A417" s="19" t="s">
        <v>72</v>
      </c>
      <c r="B417" s="20">
        <v>125</v>
      </c>
      <c r="C417" s="20">
        <v>155</v>
      </c>
      <c r="D417" s="89">
        <f t="shared" si="26"/>
        <v>124</v>
      </c>
      <c r="E417" s="90">
        <f t="shared" si="27"/>
        <v>30</v>
      </c>
      <c r="F417" s="3"/>
    </row>
    <row r="418" spans="1:6" x14ac:dyDescent="0.2">
      <c r="A418" s="19" t="s">
        <v>73</v>
      </c>
      <c r="B418" s="20">
        <v>350</v>
      </c>
      <c r="C418" s="20">
        <v>350</v>
      </c>
      <c r="D418" s="89">
        <f t="shared" si="26"/>
        <v>100</v>
      </c>
      <c r="E418" s="90">
        <f t="shared" si="27"/>
        <v>0</v>
      </c>
      <c r="F418" s="3"/>
    </row>
    <row r="419" spans="1:6" x14ac:dyDescent="0.2">
      <c r="A419" s="19" t="s">
        <v>75</v>
      </c>
      <c r="B419" s="20">
        <v>6633</v>
      </c>
      <c r="C419" s="20">
        <v>6220</v>
      </c>
      <c r="D419" s="89">
        <f t="shared" si="26"/>
        <v>93.773556460123615</v>
      </c>
      <c r="E419" s="90">
        <f t="shared" si="27"/>
        <v>-413</v>
      </c>
      <c r="F419" s="3"/>
    </row>
    <row r="420" spans="1:6" x14ac:dyDescent="0.2">
      <c r="A420" s="19" t="s">
        <v>76</v>
      </c>
      <c r="B420" s="20">
        <v>50</v>
      </c>
      <c r="C420" s="20">
        <v>50</v>
      </c>
      <c r="D420" s="89">
        <f t="shared" si="26"/>
        <v>100</v>
      </c>
      <c r="E420" s="90">
        <f t="shared" si="27"/>
        <v>0</v>
      </c>
      <c r="F420" s="3"/>
    </row>
    <row r="421" spans="1:6" x14ac:dyDescent="0.2">
      <c r="A421" s="19" t="s">
        <v>77</v>
      </c>
      <c r="B421" s="20">
        <v>7</v>
      </c>
      <c r="C421" s="20">
        <v>7</v>
      </c>
      <c r="D421" s="89">
        <f t="shared" si="26"/>
        <v>100</v>
      </c>
      <c r="E421" s="90">
        <f t="shared" si="27"/>
        <v>0</v>
      </c>
      <c r="F421" s="3"/>
    </row>
    <row r="422" spans="1:6" x14ac:dyDescent="0.2">
      <c r="A422" s="19" t="s">
        <v>78</v>
      </c>
      <c r="B422" s="20">
        <v>756</v>
      </c>
      <c r="C422" s="20">
        <v>300</v>
      </c>
      <c r="D422" s="89">
        <f t="shared" si="26"/>
        <v>39.682539682539684</v>
      </c>
      <c r="E422" s="90">
        <f t="shared" si="27"/>
        <v>-456</v>
      </c>
      <c r="F422" s="3"/>
    </row>
    <row r="423" spans="1:6" x14ac:dyDescent="0.2">
      <c r="A423" s="19"/>
      <c r="B423" s="20"/>
      <c r="C423" s="20"/>
      <c r="D423" s="89"/>
      <c r="E423" s="90"/>
      <c r="F423" s="3"/>
    </row>
    <row r="424" spans="1:6" x14ac:dyDescent="0.2">
      <c r="A424" s="27" t="s">
        <v>80</v>
      </c>
      <c r="B424" s="33">
        <v>9688.4</v>
      </c>
      <c r="C424" s="33">
        <v>1400</v>
      </c>
      <c r="D424" s="88">
        <f t="shared" si="26"/>
        <v>14.450270426489412</v>
      </c>
      <c r="E424" s="30">
        <f t="shared" si="27"/>
        <v>-8288.4</v>
      </c>
      <c r="F424" s="2"/>
    </row>
    <row r="425" spans="1:6" x14ac:dyDescent="0.2">
      <c r="A425" s="19"/>
      <c r="B425" s="20"/>
      <c r="C425" s="20"/>
      <c r="D425" s="89"/>
      <c r="E425" s="90"/>
      <c r="F425" s="3"/>
    </row>
    <row r="426" spans="1:6" x14ac:dyDescent="0.2">
      <c r="A426" s="27" t="s">
        <v>81</v>
      </c>
      <c r="B426" s="33">
        <v>10</v>
      </c>
      <c r="C426" s="33">
        <v>550</v>
      </c>
      <c r="D426" s="88">
        <f t="shared" si="26"/>
        <v>5500</v>
      </c>
      <c r="E426" s="30">
        <f t="shared" si="27"/>
        <v>540</v>
      </c>
      <c r="F426" s="2"/>
    </row>
    <row r="427" spans="1:6" x14ac:dyDescent="0.2">
      <c r="A427" s="3"/>
      <c r="B427" s="9"/>
      <c r="C427" s="9"/>
      <c r="D427" s="3"/>
      <c r="E427" s="3"/>
      <c r="F427" s="3"/>
    </row>
    <row r="428" spans="1:6" x14ac:dyDescent="0.2">
      <c r="A428" s="3"/>
      <c r="B428" s="9"/>
      <c r="C428" s="9"/>
      <c r="D428" s="3"/>
      <c r="E428" s="3"/>
      <c r="F428" s="3"/>
    </row>
    <row r="429" spans="1:6" x14ac:dyDescent="0.2">
      <c r="A429" s="3"/>
      <c r="B429" s="9"/>
      <c r="C429" s="9"/>
      <c r="D429" s="3"/>
      <c r="E429" s="3"/>
      <c r="F429" s="3"/>
    </row>
    <row r="430" spans="1:6" x14ac:dyDescent="0.2">
      <c r="A430" s="3"/>
      <c r="B430" s="9"/>
      <c r="C430" s="9"/>
      <c r="D430" s="3"/>
      <c r="E430" s="3"/>
      <c r="F430" s="3"/>
    </row>
    <row r="431" spans="1:6" x14ac:dyDescent="0.2">
      <c r="A431" s="3"/>
      <c r="B431" s="9"/>
      <c r="C431" s="9"/>
      <c r="D431" s="3"/>
      <c r="E431" s="3"/>
      <c r="F431" s="3"/>
    </row>
    <row r="432" spans="1:6" x14ac:dyDescent="0.2">
      <c r="A432" s="65" t="s">
        <v>207</v>
      </c>
      <c r="B432" s="78"/>
      <c r="C432" s="78"/>
      <c r="D432" s="78"/>
      <c r="E432" s="3"/>
      <c r="F432" s="3"/>
    </row>
    <row r="433" spans="1:6" x14ac:dyDescent="0.2">
      <c r="A433" s="3"/>
      <c r="B433" s="9"/>
      <c r="C433" s="9"/>
      <c r="D433" s="9"/>
      <c r="E433" s="9" t="s">
        <v>89</v>
      </c>
      <c r="F433" s="3"/>
    </row>
    <row r="434" spans="1:6" x14ac:dyDescent="0.2">
      <c r="A434" s="86"/>
      <c r="B434" s="38" t="s">
        <v>1</v>
      </c>
      <c r="C434" s="40"/>
      <c r="D434" s="85" t="s">
        <v>90</v>
      </c>
      <c r="E434" s="85"/>
      <c r="F434" s="3"/>
    </row>
    <row r="435" spans="1:6" x14ac:dyDescent="0.2">
      <c r="A435" s="87"/>
      <c r="B435" s="67" t="s">
        <v>8</v>
      </c>
      <c r="C435" s="67" t="s">
        <v>7</v>
      </c>
      <c r="D435" s="67" t="s">
        <v>92</v>
      </c>
      <c r="E435" s="67" t="s">
        <v>93</v>
      </c>
      <c r="F435" s="3"/>
    </row>
    <row r="436" spans="1:6" x14ac:dyDescent="0.2">
      <c r="A436" s="87"/>
      <c r="B436" s="69"/>
      <c r="C436" s="69"/>
      <c r="D436" s="69"/>
      <c r="E436" s="69"/>
      <c r="F436" s="3"/>
    </row>
    <row r="437" spans="1:6" x14ac:dyDescent="0.2">
      <c r="A437" s="86"/>
      <c r="B437" s="17">
        <v>1</v>
      </c>
      <c r="C437" s="17">
        <v>2</v>
      </c>
      <c r="D437" s="17">
        <v>3</v>
      </c>
      <c r="E437" s="17">
        <v>4</v>
      </c>
      <c r="F437" s="3"/>
    </row>
    <row r="438" spans="1:6" x14ac:dyDescent="0.2">
      <c r="A438" s="92"/>
      <c r="B438" s="92"/>
      <c r="C438" s="92"/>
      <c r="D438" s="92"/>
      <c r="E438" s="92"/>
      <c r="F438" s="3"/>
    </row>
    <row r="439" spans="1:6" x14ac:dyDescent="0.2">
      <c r="A439" s="27" t="s">
        <v>10</v>
      </c>
      <c r="B439" s="33">
        <v>117091.6</v>
      </c>
      <c r="C439" s="28">
        <v>138468.29999999999</v>
      </c>
      <c r="D439" s="88">
        <f t="shared" ref="D439" si="28">C439/B439*100</f>
        <v>118.25639072316032</v>
      </c>
      <c r="E439" s="30">
        <f t="shared" ref="E439" si="29">C439-B439</f>
        <v>21376.699999999983</v>
      </c>
      <c r="F439" s="2"/>
    </row>
    <row r="440" spans="1:6" x14ac:dyDescent="0.2">
      <c r="A440" s="19"/>
      <c r="B440" s="20"/>
      <c r="C440" s="20"/>
      <c r="D440" s="89"/>
      <c r="E440" s="90"/>
      <c r="F440" s="3"/>
    </row>
    <row r="441" spans="1:6" x14ac:dyDescent="0.2">
      <c r="A441" s="27" t="s">
        <v>12</v>
      </c>
      <c r="B441" s="33">
        <v>39578</v>
      </c>
      <c r="C441" s="33">
        <v>51357.4</v>
      </c>
      <c r="D441" s="88">
        <f t="shared" ref="D441:D497" si="30">C441/B441*100</f>
        <v>129.7624943150235</v>
      </c>
      <c r="E441" s="30">
        <f t="shared" ref="E441:E497" si="31">C441-B441</f>
        <v>11779.400000000001</v>
      </c>
      <c r="F441" s="2"/>
    </row>
    <row r="442" spans="1:6" x14ac:dyDescent="0.2">
      <c r="A442" s="19" t="s">
        <v>13</v>
      </c>
      <c r="B442" s="20">
        <v>40</v>
      </c>
      <c r="C442" s="20">
        <v>3348</v>
      </c>
      <c r="D442" s="89">
        <f t="shared" si="30"/>
        <v>8370</v>
      </c>
      <c r="E442" s="90">
        <f t="shared" si="31"/>
        <v>3308</v>
      </c>
      <c r="F442" s="3"/>
    </row>
    <row r="443" spans="1:6" x14ac:dyDescent="0.2">
      <c r="A443" s="19" t="s">
        <v>14</v>
      </c>
      <c r="B443" s="20">
        <v>30865</v>
      </c>
      <c r="C443" s="20">
        <v>37807.4</v>
      </c>
      <c r="D443" s="89">
        <f t="shared" si="30"/>
        <v>122.49279118742913</v>
      </c>
      <c r="E443" s="90">
        <f t="shared" si="31"/>
        <v>6942.4000000000015</v>
      </c>
      <c r="F443" s="3"/>
    </row>
    <row r="444" spans="1:6" x14ac:dyDescent="0.2">
      <c r="A444" s="19" t="s">
        <v>15</v>
      </c>
      <c r="B444" s="20">
        <v>3930</v>
      </c>
      <c r="C444" s="20">
        <v>5145</v>
      </c>
      <c r="D444" s="89">
        <f t="shared" si="30"/>
        <v>130.91603053435114</v>
      </c>
      <c r="E444" s="90">
        <f t="shared" si="31"/>
        <v>1215</v>
      </c>
      <c r="F444" s="3"/>
    </row>
    <row r="445" spans="1:6" x14ac:dyDescent="0.2">
      <c r="A445" s="19" t="s">
        <v>16</v>
      </c>
      <c r="B445" s="20">
        <v>100</v>
      </c>
      <c r="C445" s="20">
        <v>30</v>
      </c>
      <c r="D445" s="89">
        <f t="shared" si="30"/>
        <v>30</v>
      </c>
      <c r="E445" s="90">
        <f t="shared" si="31"/>
        <v>-70</v>
      </c>
      <c r="F445" s="3"/>
    </row>
    <row r="446" spans="1:6" x14ac:dyDescent="0.2">
      <c r="A446" s="19" t="s">
        <v>17</v>
      </c>
      <c r="B446" s="20">
        <v>550</v>
      </c>
      <c r="C446" s="20">
        <v>760</v>
      </c>
      <c r="D446" s="89">
        <f t="shared" si="30"/>
        <v>138.18181818181819</v>
      </c>
      <c r="E446" s="90">
        <f t="shared" si="31"/>
        <v>210</v>
      </c>
      <c r="F446" s="3"/>
    </row>
    <row r="447" spans="1:6" x14ac:dyDescent="0.2">
      <c r="A447" s="19" t="s">
        <v>18</v>
      </c>
      <c r="B447" s="20">
        <v>4193</v>
      </c>
      <c r="C447" s="20">
        <v>4297</v>
      </c>
      <c r="D447" s="89">
        <f t="shared" si="30"/>
        <v>102.48032435010732</v>
      </c>
      <c r="E447" s="90">
        <f t="shared" si="31"/>
        <v>104</v>
      </c>
      <c r="F447" s="3"/>
    </row>
    <row r="448" spans="1:6" x14ac:dyDescent="0.2">
      <c r="A448" s="19"/>
      <c r="B448" s="20"/>
      <c r="C448" s="20"/>
      <c r="D448" s="89"/>
      <c r="E448" s="90"/>
      <c r="F448" s="3"/>
    </row>
    <row r="449" spans="1:6" ht="25.5" x14ac:dyDescent="0.2">
      <c r="A449" s="27" t="s">
        <v>20</v>
      </c>
      <c r="B449" s="33">
        <v>17246.599999999999</v>
      </c>
      <c r="C449" s="33">
        <v>13381</v>
      </c>
      <c r="D449" s="88">
        <f t="shared" si="30"/>
        <v>77.586306866280893</v>
      </c>
      <c r="E449" s="30">
        <f t="shared" si="31"/>
        <v>-3865.5999999999985</v>
      </c>
      <c r="F449" s="2"/>
    </row>
    <row r="450" spans="1:6" x14ac:dyDescent="0.2">
      <c r="A450" s="19" t="s">
        <v>21</v>
      </c>
      <c r="B450" s="20">
        <v>458</v>
      </c>
      <c r="C450" s="20">
        <v>458</v>
      </c>
      <c r="D450" s="89">
        <f t="shared" si="30"/>
        <v>100</v>
      </c>
      <c r="E450" s="90">
        <f t="shared" si="31"/>
        <v>0</v>
      </c>
      <c r="F450" s="3"/>
    </row>
    <row r="451" spans="1:6" x14ac:dyDescent="0.2">
      <c r="A451" s="19" t="s">
        <v>23</v>
      </c>
      <c r="B451" s="20">
        <v>4488.6000000000004</v>
      </c>
      <c r="C451" s="20">
        <v>4489</v>
      </c>
      <c r="D451" s="89">
        <f t="shared" si="30"/>
        <v>100.00891146459921</v>
      </c>
      <c r="E451" s="90">
        <f t="shared" si="31"/>
        <v>0.3999999999996362</v>
      </c>
      <c r="F451" s="3"/>
    </row>
    <row r="452" spans="1:6" x14ac:dyDescent="0.2">
      <c r="A452" s="19" t="s">
        <v>24</v>
      </c>
      <c r="B452" s="20">
        <v>170</v>
      </c>
      <c r="C452" s="3"/>
      <c r="D452" s="89">
        <f t="shared" ref="D452:D459" si="32">C453/B452*100</f>
        <v>600</v>
      </c>
      <c r="E452" s="90">
        <f t="shared" ref="E452:E459" si="33">C453-B452</f>
        <v>850</v>
      </c>
      <c r="F452" s="3"/>
    </row>
    <row r="453" spans="1:6" x14ac:dyDescent="0.2">
      <c r="A453" s="19" t="s">
        <v>25</v>
      </c>
      <c r="B453" s="20">
        <v>1020</v>
      </c>
      <c r="C453" s="20">
        <v>1020</v>
      </c>
      <c r="D453" s="89">
        <f t="shared" si="32"/>
        <v>7.8431372549019605</v>
      </c>
      <c r="E453" s="90">
        <f t="shared" si="33"/>
        <v>-940</v>
      </c>
      <c r="F453" s="3"/>
    </row>
    <row r="454" spans="1:6" x14ac:dyDescent="0.2">
      <c r="A454" s="19" t="s">
        <v>26</v>
      </c>
      <c r="B454" s="20">
        <v>80</v>
      </c>
      <c r="C454" s="20">
        <v>80</v>
      </c>
      <c r="D454" s="89">
        <f t="shared" si="32"/>
        <v>7478.7499999999991</v>
      </c>
      <c r="E454" s="90">
        <f t="shared" si="33"/>
        <v>5903</v>
      </c>
      <c r="F454" s="3"/>
    </row>
    <row r="455" spans="1:6" x14ac:dyDescent="0.2">
      <c r="A455" s="19" t="s">
        <v>27</v>
      </c>
      <c r="B455" s="20">
        <v>10322</v>
      </c>
      <c r="C455" s="20">
        <v>5983</v>
      </c>
      <c r="D455" s="89">
        <f t="shared" si="32"/>
        <v>7.3435380740166627</v>
      </c>
      <c r="E455" s="90">
        <f t="shared" si="33"/>
        <v>-9564</v>
      </c>
      <c r="F455" s="3"/>
    </row>
    <row r="456" spans="1:6" x14ac:dyDescent="0.2">
      <c r="A456" s="19" t="s">
        <v>30</v>
      </c>
      <c r="B456" s="20">
        <v>34</v>
      </c>
      <c r="C456" s="20">
        <v>758</v>
      </c>
      <c r="D456" s="89">
        <f t="shared" si="32"/>
        <v>1308.8235294117646</v>
      </c>
      <c r="E456" s="90">
        <f t="shared" si="33"/>
        <v>411</v>
      </c>
      <c r="F456" s="3"/>
    </row>
    <row r="457" spans="1:6" x14ac:dyDescent="0.2">
      <c r="A457" s="19" t="s">
        <v>32</v>
      </c>
      <c r="B457" s="20">
        <v>492</v>
      </c>
      <c r="C457" s="20">
        <v>445</v>
      </c>
      <c r="D457" s="89">
        <f t="shared" si="32"/>
        <v>39.634146341463413</v>
      </c>
      <c r="E457" s="90">
        <f t="shared" si="33"/>
        <v>-297</v>
      </c>
      <c r="F457" s="3"/>
    </row>
    <row r="458" spans="1:6" x14ac:dyDescent="0.2">
      <c r="A458" s="19" t="s">
        <v>33</v>
      </c>
      <c r="B458" s="20">
        <v>230</v>
      </c>
      <c r="C458" s="20">
        <v>195</v>
      </c>
      <c r="D458" s="89">
        <f t="shared" si="32"/>
        <v>3.4782608695652173</v>
      </c>
      <c r="E458" s="90">
        <f t="shared" si="33"/>
        <v>-222</v>
      </c>
      <c r="F458" s="3"/>
    </row>
    <row r="459" spans="1:6" x14ac:dyDescent="0.2">
      <c r="A459" s="19" t="s">
        <v>34</v>
      </c>
      <c r="B459" s="20">
        <v>7</v>
      </c>
      <c r="C459" s="20">
        <v>8</v>
      </c>
      <c r="D459" s="89">
        <f t="shared" si="32"/>
        <v>357.14285714285717</v>
      </c>
      <c r="E459" s="90">
        <f t="shared" si="33"/>
        <v>18</v>
      </c>
      <c r="F459" s="3"/>
    </row>
    <row r="460" spans="1:6" x14ac:dyDescent="0.2">
      <c r="A460" s="19" t="s">
        <v>35</v>
      </c>
      <c r="B460" s="20">
        <v>25</v>
      </c>
      <c r="C460" s="20">
        <v>25</v>
      </c>
      <c r="D460" s="89">
        <v>100</v>
      </c>
      <c r="E460" s="90">
        <v>0</v>
      </c>
      <c r="F460" s="3"/>
    </row>
    <row r="461" spans="1:6" x14ac:dyDescent="0.2">
      <c r="A461" s="19"/>
      <c r="B461" s="20"/>
      <c r="C461" s="20"/>
      <c r="D461" s="89"/>
      <c r="E461" s="90"/>
      <c r="F461" s="3"/>
    </row>
    <row r="462" spans="1:6" x14ac:dyDescent="0.2">
      <c r="A462" s="27" t="s">
        <v>36</v>
      </c>
      <c r="B462" s="33">
        <v>3745</v>
      </c>
      <c r="C462" s="33">
        <v>3785</v>
      </c>
      <c r="D462" s="88">
        <f t="shared" si="30"/>
        <v>101.06809078771694</v>
      </c>
      <c r="E462" s="30">
        <f t="shared" si="31"/>
        <v>40</v>
      </c>
      <c r="F462" s="2"/>
    </row>
    <row r="463" spans="1:6" x14ac:dyDescent="0.2">
      <c r="A463" s="19" t="s">
        <v>38</v>
      </c>
      <c r="B463" s="20">
        <v>920</v>
      </c>
      <c r="C463" s="20">
        <v>920</v>
      </c>
      <c r="D463" s="89">
        <f t="shared" si="30"/>
        <v>100</v>
      </c>
      <c r="E463" s="90">
        <f t="shared" si="31"/>
        <v>0</v>
      </c>
      <c r="F463" s="3"/>
    </row>
    <row r="464" spans="1:6" x14ac:dyDescent="0.2">
      <c r="A464" s="19" t="s">
        <v>39</v>
      </c>
      <c r="B464" s="20">
        <v>685</v>
      </c>
      <c r="C464" s="20">
        <v>685</v>
      </c>
      <c r="D464" s="89">
        <f t="shared" si="30"/>
        <v>100</v>
      </c>
      <c r="E464" s="90">
        <f t="shared" si="31"/>
        <v>0</v>
      </c>
      <c r="F464" s="3"/>
    </row>
    <row r="465" spans="1:6" x14ac:dyDescent="0.2">
      <c r="A465" s="19" t="s">
        <v>40</v>
      </c>
      <c r="B465" s="20">
        <v>100</v>
      </c>
      <c r="C465" s="20">
        <v>100</v>
      </c>
      <c r="D465" s="89">
        <f t="shared" si="30"/>
        <v>100</v>
      </c>
      <c r="E465" s="90">
        <f t="shared" si="31"/>
        <v>0</v>
      </c>
      <c r="F465" s="3"/>
    </row>
    <row r="466" spans="1:6" x14ac:dyDescent="0.2">
      <c r="A466" s="19" t="s">
        <v>41</v>
      </c>
      <c r="B466" s="20">
        <v>460</v>
      </c>
      <c r="C466" s="20">
        <v>500</v>
      </c>
      <c r="D466" s="89">
        <f t="shared" si="30"/>
        <v>108.69565217391303</v>
      </c>
      <c r="E466" s="90">
        <f t="shared" si="31"/>
        <v>40</v>
      </c>
      <c r="F466" s="3"/>
    </row>
    <row r="467" spans="1:6" x14ac:dyDescent="0.2">
      <c r="A467" s="19" t="s">
        <v>43</v>
      </c>
      <c r="B467" s="20">
        <v>1680</v>
      </c>
      <c r="C467" s="20">
        <v>1680</v>
      </c>
      <c r="D467" s="89">
        <f t="shared" si="30"/>
        <v>100</v>
      </c>
      <c r="E467" s="90">
        <f t="shared" si="31"/>
        <v>0</v>
      </c>
      <c r="F467" s="3"/>
    </row>
    <row r="468" spans="1:6" x14ac:dyDescent="0.2">
      <c r="A468" s="19"/>
      <c r="B468" s="20"/>
      <c r="C468" s="20"/>
      <c r="D468" s="89"/>
      <c r="E468" s="90"/>
      <c r="F468" s="3"/>
    </row>
    <row r="469" spans="1:6" x14ac:dyDescent="0.2">
      <c r="A469" s="27" t="s">
        <v>50</v>
      </c>
      <c r="B469" s="33">
        <v>52481</v>
      </c>
      <c r="C469" s="33">
        <v>61902</v>
      </c>
      <c r="D469" s="88">
        <f t="shared" si="30"/>
        <v>117.9512585507136</v>
      </c>
      <c r="E469" s="30">
        <f t="shared" si="31"/>
        <v>9421</v>
      </c>
      <c r="F469" s="2"/>
    </row>
    <row r="470" spans="1:6" x14ac:dyDescent="0.2">
      <c r="A470" s="19" t="s">
        <v>51</v>
      </c>
      <c r="B470" s="20">
        <v>201</v>
      </c>
      <c r="C470" s="20">
        <v>202</v>
      </c>
      <c r="D470" s="89">
        <f t="shared" si="30"/>
        <v>100.49751243781095</v>
      </c>
      <c r="E470" s="90">
        <f t="shared" si="31"/>
        <v>1</v>
      </c>
      <c r="F470" s="3"/>
    </row>
    <row r="471" spans="1:6" x14ac:dyDescent="0.2">
      <c r="A471" s="19" t="s">
        <v>52</v>
      </c>
      <c r="B471" s="20">
        <v>18600</v>
      </c>
      <c r="C471" s="20">
        <v>21420</v>
      </c>
      <c r="D471" s="89">
        <f t="shared" si="30"/>
        <v>115.16129032258064</v>
      </c>
      <c r="E471" s="90">
        <f t="shared" si="31"/>
        <v>2820</v>
      </c>
      <c r="F471" s="3"/>
    </row>
    <row r="472" spans="1:6" x14ac:dyDescent="0.2">
      <c r="A472" s="19" t="s">
        <v>53</v>
      </c>
      <c r="B472" s="20">
        <v>111</v>
      </c>
      <c r="C472" s="20">
        <v>111</v>
      </c>
      <c r="D472" s="89">
        <f t="shared" si="30"/>
        <v>100</v>
      </c>
      <c r="E472" s="90">
        <f t="shared" si="31"/>
        <v>0</v>
      </c>
      <c r="F472" s="3"/>
    </row>
    <row r="473" spans="1:6" x14ac:dyDescent="0.2">
      <c r="A473" s="19" t="s">
        <v>54</v>
      </c>
      <c r="B473" s="20">
        <v>16636</v>
      </c>
      <c r="C473" s="20">
        <v>16564</v>
      </c>
      <c r="D473" s="89">
        <f t="shared" si="30"/>
        <v>99.567203654724693</v>
      </c>
      <c r="E473" s="90">
        <f t="shared" si="31"/>
        <v>-72</v>
      </c>
      <c r="F473" s="3"/>
    </row>
    <row r="474" spans="1:6" x14ac:dyDescent="0.2">
      <c r="A474" s="19" t="s">
        <v>55</v>
      </c>
      <c r="B474" s="20">
        <v>1200</v>
      </c>
      <c r="C474" s="20">
        <v>1400</v>
      </c>
      <c r="D474" s="89">
        <f t="shared" si="30"/>
        <v>116.66666666666667</v>
      </c>
      <c r="E474" s="90">
        <f t="shared" si="31"/>
        <v>200</v>
      </c>
      <c r="F474" s="3"/>
    </row>
    <row r="475" spans="1:6" x14ac:dyDescent="0.2">
      <c r="A475" s="19" t="s">
        <v>56</v>
      </c>
      <c r="B475" s="20">
        <v>7738</v>
      </c>
      <c r="C475" s="20">
        <v>14410</v>
      </c>
      <c r="D475" s="89">
        <f t="shared" si="30"/>
        <v>186.22383044714397</v>
      </c>
      <c r="E475" s="90">
        <f t="shared" si="31"/>
        <v>6672</v>
      </c>
      <c r="F475" s="3"/>
    </row>
    <row r="476" spans="1:6" x14ac:dyDescent="0.2">
      <c r="A476" s="19" t="s">
        <v>57</v>
      </c>
      <c r="B476" s="20" t="s">
        <v>11</v>
      </c>
      <c r="C476" s="20">
        <v>492</v>
      </c>
      <c r="D476" s="20" t="s">
        <v>11</v>
      </c>
      <c r="E476" s="90">
        <v>492</v>
      </c>
      <c r="F476" s="3"/>
    </row>
    <row r="477" spans="1:6" x14ac:dyDescent="0.2">
      <c r="A477" s="19" t="s">
        <v>58</v>
      </c>
      <c r="B477" s="20">
        <v>9195</v>
      </c>
      <c r="C477" s="20">
        <v>9195</v>
      </c>
      <c r="D477" s="89">
        <f t="shared" si="30"/>
        <v>100</v>
      </c>
      <c r="E477" s="90">
        <f t="shared" si="31"/>
        <v>0</v>
      </c>
      <c r="F477" s="3"/>
    </row>
    <row r="478" spans="1:6" x14ac:dyDescent="0.2">
      <c r="A478" s="19" t="s">
        <v>59</v>
      </c>
      <c r="B478" s="20">
        <v>500</v>
      </c>
      <c r="C478" s="20">
        <v>500</v>
      </c>
      <c r="D478" s="89">
        <f t="shared" si="30"/>
        <v>100</v>
      </c>
      <c r="E478" s="90">
        <f t="shared" si="31"/>
        <v>0</v>
      </c>
      <c r="F478" s="3"/>
    </row>
    <row r="479" spans="1:6" x14ac:dyDescent="0.2">
      <c r="A479" s="19"/>
      <c r="B479" s="20"/>
      <c r="C479" s="20"/>
      <c r="D479" s="89"/>
      <c r="E479" s="90"/>
      <c r="F479" s="3"/>
    </row>
    <row r="480" spans="1:6" x14ac:dyDescent="0.2">
      <c r="A480" s="27" t="s">
        <v>61</v>
      </c>
      <c r="B480" s="33">
        <v>591</v>
      </c>
      <c r="C480" s="33">
        <v>589.4</v>
      </c>
      <c r="D480" s="88">
        <f t="shared" si="30"/>
        <v>99.729272419627748</v>
      </c>
      <c r="E480" s="30">
        <f t="shared" si="31"/>
        <v>-1.6000000000000227</v>
      </c>
      <c r="F480" s="2"/>
    </row>
    <row r="481" spans="1:6" x14ac:dyDescent="0.2">
      <c r="A481" s="19" t="s">
        <v>63</v>
      </c>
      <c r="B481" s="20">
        <v>58</v>
      </c>
      <c r="C481" s="20">
        <v>52</v>
      </c>
      <c r="D481" s="89">
        <f t="shared" si="30"/>
        <v>89.65517241379311</v>
      </c>
      <c r="E481" s="90">
        <f t="shared" si="31"/>
        <v>-6</v>
      </c>
      <c r="F481" s="3"/>
    </row>
    <row r="482" spans="1:6" x14ac:dyDescent="0.2">
      <c r="A482" s="19" t="s">
        <v>64</v>
      </c>
      <c r="B482" s="20">
        <v>85</v>
      </c>
      <c r="C482" s="20">
        <v>85</v>
      </c>
      <c r="D482" s="89">
        <f t="shared" si="30"/>
        <v>100</v>
      </c>
      <c r="E482" s="90">
        <f t="shared" si="31"/>
        <v>0</v>
      </c>
      <c r="F482" s="3"/>
    </row>
    <row r="483" spans="1:6" x14ac:dyDescent="0.2">
      <c r="A483" s="19" t="s">
        <v>65</v>
      </c>
      <c r="B483" s="20">
        <v>381</v>
      </c>
      <c r="C483" s="20">
        <v>381</v>
      </c>
      <c r="D483" s="89">
        <f t="shared" si="30"/>
        <v>100</v>
      </c>
      <c r="E483" s="90">
        <f t="shared" si="31"/>
        <v>0</v>
      </c>
      <c r="F483" s="3"/>
    </row>
    <row r="484" spans="1:6" x14ac:dyDescent="0.2">
      <c r="A484" s="19" t="s">
        <v>66</v>
      </c>
      <c r="B484" s="20">
        <v>67</v>
      </c>
      <c r="C484" s="20">
        <v>71.400000000000006</v>
      </c>
      <c r="D484" s="89">
        <f t="shared" si="30"/>
        <v>106.56716417910448</v>
      </c>
      <c r="E484" s="90">
        <f t="shared" si="31"/>
        <v>4.4000000000000057</v>
      </c>
      <c r="F484" s="3"/>
    </row>
    <row r="485" spans="1:6" x14ac:dyDescent="0.2">
      <c r="A485" s="19"/>
      <c r="B485" s="20"/>
      <c r="C485" s="20"/>
      <c r="D485" s="89"/>
      <c r="E485" s="90"/>
      <c r="F485" s="3"/>
    </row>
    <row r="486" spans="1:6" x14ac:dyDescent="0.2">
      <c r="A486" s="27" t="s">
        <v>67</v>
      </c>
      <c r="B486" s="33">
        <v>418</v>
      </c>
      <c r="C486" s="33">
        <v>259</v>
      </c>
      <c r="D486" s="88">
        <f t="shared" si="30"/>
        <v>61.961722488038276</v>
      </c>
      <c r="E486" s="30">
        <f t="shared" si="31"/>
        <v>-159</v>
      </c>
      <c r="F486" s="2"/>
    </row>
    <row r="487" spans="1:6" x14ac:dyDescent="0.2">
      <c r="A487" s="19" t="s">
        <v>68</v>
      </c>
      <c r="B487" s="20">
        <v>241</v>
      </c>
      <c r="C487" s="20">
        <v>66</v>
      </c>
      <c r="D487" s="89">
        <f t="shared" si="30"/>
        <v>27.385892116182575</v>
      </c>
      <c r="E487" s="90">
        <f t="shared" si="31"/>
        <v>-175</v>
      </c>
      <c r="F487" s="3"/>
    </row>
    <row r="488" spans="1:6" x14ac:dyDescent="0.2">
      <c r="A488" s="19" t="s">
        <v>70</v>
      </c>
      <c r="B488" s="20" t="s">
        <v>11</v>
      </c>
      <c r="C488" s="20">
        <v>14</v>
      </c>
      <c r="D488" s="20" t="s">
        <v>11</v>
      </c>
      <c r="E488" s="90">
        <v>14</v>
      </c>
      <c r="F488" s="3"/>
    </row>
    <row r="489" spans="1:6" x14ac:dyDescent="0.2">
      <c r="A489" s="19" t="s">
        <v>71</v>
      </c>
      <c r="B489" s="20">
        <v>66</v>
      </c>
      <c r="C489" s="20">
        <v>66</v>
      </c>
      <c r="D489" s="89">
        <f t="shared" si="30"/>
        <v>100</v>
      </c>
      <c r="E489" s="90">
        <f t="shared" si="31"/>
        <v>0</v>
      </c>
      <c r="F489" s="3"/>
    </row>
    <row r="490" spans="1:6" x14ac:dyDescent="0.2">
      <c r="A490" s="19" t="s">
        <v>72</v>
      </c>
      <c r="B490" s="20">
        <v>20</v>
      </c>
      <c r="C490" s="20">
        <v>25</v>
      </c>
      <c r="D490" s="89">
        <f t="shared" si="30"/>
        <v>125</v>
      </c>
      <c r="E490" s="90">
        <f t="shared" si="31"/>
        <v>5</v>
      </c>
      <c r="F490" s="3"/>
    </row>
    <row r="491" spans="1:6" x14ac:dyDescent="0.2">
      <c r="A491" s="19" t="s">
        <v>75</v>
      </c>
      <c r="B491" s="20">
        <v>48</v>
      </c>
      <c r="C491" s="20">
        <v>50</v>
      </c>
      <c r="D491" s="89">
        <f t="shared" si="30"/>
        <v>104.16666666666667</v>
      </c>
      <c r="E491" s="90">
        <f t="shared" si="31"/>
        <v>2</v>
      </c>
      <c r="F491" s="3"/>
    </row>
    <row r="492" spans="1:6" x14ac:dyDescent="0.2">
      <c r="A492" s="19" t="s">
        <v>76</v>
      </c>
      <c r="B492" s="20">
        <v>30</v>
      </c>
      <c r="C492" s="20">
        <v>30</v>
      </c>
      <c r="D492" s="89">
        <f t="shared" si="30"/>
        <v>100</v>
      </c>
      <c r="E492" s="90">
        <f t="shared" si="31"/>
        <v>0</v>
      </c>
      <c r="F492" s="3"/>
    </row>
    <row r="493" spans="1:6" x14ac:dyDescent="0.2">
      <c r="A493" s="19" t="s">
        <v>77</v>
      </c>
      <c r="B493" s="20">
        <v>13</v>
      </c>
      <c r="C493" s="20">
        <v>8</v>
      </c>
      <c r="D493" s="89">
        <f t="shared" si="30"/>
        <v>61.53846153846154</v>
      </c>
      <c r="E493" s="90">
        <f t="shared" si="31"/>
        <v>-5</v>
      </c>
      <c r="F493" s="3"/>
    </row>
    <row r="494" spans="1:6" x14ac:dyDescent="0.2">
      <c r="A494" s="19"/>
      <c r="B494" s="20"/>
      <c r="C494" s="20"/>
      <c r="D494" s="89"/>
      <c r="E494" s="90"/>
      <c r="F494" s="3"/>
    </row>
    <row r="495" spans="1:6" x14ac:dyDescent="0.2">
      <c r="A495" s="27" t="s">
        <v>80</v>
      </c>
      <c r="B495" s="33">
        <v>445</v>
      </c>
      <c r="C495" s="33">
        <v>845</v>
      </c>
      <c r="D495" s="88">
        <f t="shared" si="30"/>
        <v>189.88764044943821</v>
      </c>
      <c r="E495" s="30">
        <f t="shared" si="31"/>
        <v>400</v>
      </c>
      <c r="F495" s="2"/>
    </row>
    <row r="496" spans="1:6" x14ac:dyDescent="0.2">
      <c r="A496" s="19"/>
      <c r="B496" s="20"/>
      <c r="C496" s="20"/>
      <c r="D496" s="89"/>
      <c r="E496" s="90"/>
      <c r="F496" s="3"/>
    </row>
    <row r="497" spans="1:6" x14ac:dyDescent="0.2">
      <c r="A497" s="27" t="s">
        <v>81</v>
      </c>
      <c r="B497" s="33">
        <v>2587</v>
      </c>
      <c r="C497" s="33">
        <v>6349.5</v>
      </c>
      <c r="D497" s="88">
        <f t="shared" si="30"/>
        <v>245.43873212214922</v>
      </c>
      <c r="E497" s="30">
        <f t="shared" si="31"/>
        <v>3762.5</v>
      </c>
      <c r="F497" s="2"/>
    </row>
    <row r="498" spans="1:6" x14ac:dyDescent="0.2">
      <c r="A498" s="3"/>
      <c r="B498" s="9"/>
      <c r="C498" s="9"/>
      <c r="D498" s="3"/>
      <c r="E498" s="3"/>
      <c r="F498" s="3"/>
    </row>
    <row r="499" spans="1:6" x14ac:dyDescent="0.2">
      <c r="A499" s="3"/>
      <c r="B499" s="9"/>
      <c r="C499" s="9"/>
      <c r="D499" s="3"/>
      <c r="E499" s="3"/>
      <c r="F499" s="3"/>
    </row>
    <row r="500" spans="1:6" x14ac:dyDescent="0.2">
      <c r="A500" s="3"/>
      <c r="B500" s="9"/>
      <c r="C500" s="9"/>
      <c r="D500" s="3"/>
      <c r="E500" s="3"/>
      <c r="F500" s="3"/>
    </row>
    <row r="501" spans="1:6" x14ac:dyDescent="0.2">
      <c r="A501" s="3"/>
      <c r="B501" s="9"/>
      <c r="C501" s="9"/>
      <c r="D501" s="3"/>
      <c r="E501" s="3"/>
      <c r="F501" s="3"/>
    </row>
    <row r="502" spans="1:6" x14ac:dyDescent="0.2">
      <c r="A502" s="3"/>
      <c r="B502" s="9"/>
      <c r="C502" s="9"/>
      <c r="D502" s="3"/>
      <c r="E502" s="3"/>
      <c r="F502" s="3"/>
    </row>
    <row r="503" spans="1:6" x14ac:dyDescent="0.2">
      <c r="A503" s="3"/>
      <c r="B503" s="9"/>
      <c r="C503" s="9"/>
      <c r="D503" s="3"/>
      <c r="E503" s="3"/>
      <c r="F503" s="3"/>
    </row>
    <row r="504" spans="1:6" x14ac:dyDescent="0.2">
      <c r="A504" s="65" t="s">
        <v>208</v>
      </c>
      <c r="B504" s="78"/>
      <c r="C504" s="78"/>
      <c r="D504" s="78"/>
      <c r="E504" s="3"/>
      <c r="F504" s="3"/>
    </row>
    <row r="505" spans="1:6" x14ac:dyDescent="0.2">
      <c r="A505" s="3"/>
      <c r="B505" s="9"/>
      <c r="C505" s="9"/>
      <c r="D505" s="9"/>
      <c r="E505" s="9" t="s">
        <v>89</v>
      </c>
      <c r="F505" s="3"/>
    </row>
    <row r="506" spans="1:6" x14ac:dyDescent="0.2">
      <c r="A506" s="86"/>
      <c r="B506" s="38" t="s">
        <v>1</v>
      </c>
      <c r="C506" s="40"/>
      <c r="D506" s="85" t="s">
        <v>90</v>
      </c>
      <c r="E506" s="85"/>
      <c r="F506" s="3"/>
    </row>
    <row r="507" spans="1:6" x14ac:dyDescent="0.2">
      <c r="A507" s="87"/>
      <c r="B507" s="67" t="s">
        <v>8</v>
      </c>
      <c r="C507" s="67" t="s">
        <v>7</v>
      </c>
      <c r="D507" s="67" t="s">
        <v>92</v>
      </c>
      <c r="E507" s="67" t="s">
        <v>93</v>
      </c>
      <c r="F507" s="3"/>
    </row>
    <row r="508" spans="1:6" x14ac:dyDescent="0.2">
      <c r="A508" s="87"/>
      <c r="B508" s="69"/>
      <c r="C508" s="69"/>
      <c r="D508" s="69"/>
      <c r="E508" s="69"/>
      <c r="F508" s="3"/>
    </row>
    <row r="509" spans="1:6" x14ac:dyDescent="0.2">
      <c r="A509" s="86"/>
      <c r="B509" s="17">
        <v>1</v>
      </c>
      <c r="C509" s="17">
        <v>2</v>
      </c>
      <c r="D509" s="17">
        <v>3</v>
      </c>
      <c r="E509" s="17">
        <v>4</v>
      </c>
      <c r="F509" s="3"/>
    </row>
    <row r="510" spans="1:6" x14ac:dyDescent="0.2">
      <c r="A510" s="92"/>
      <c r="B510" s="92"/>
      <c r="C510" s="92"/>
      <c r="D510" s="92"/>
      <c r="E510" s="92"/>
      <c r="F510" s="3"/>
    </row>
    <row r="511" spans="1:6" x14ac:dyDescent="0.2">
      <c r="A511" s="27" t="s">
        <v>10</v>
      </c>
      <c r="B511" s="33">
        <v>561590.4</v>
      </c>
      <c r="C511" s="28">
        <v>626258.56999999995</v>
      </c>
      <c r="D511" s="88">
        <f t="shared" ref="D511" si="34">C511/B511*100</f>
        <v>111.5151843763711</v>
      </c>
      <c r="E511" s="30">
        <f t="shared" ref="E511" si="35">C511-B511</f>
        <v>64668.169999999925</v>
      </c>
      <c r="F511" s="2"/>
    </row>
    <row r="512" spans="1:6" x14ac:dyDescent="0.2">
      <c r="A512" s="19"/>
      <c r="B512" s="20"/>
      <c r="C512" s="20"/>
      <c r="D512" s="89"/>
      <c r="E512" s="90"/>
      <c r="F512" s="3"/>
    </row>
    <row r="513" spans="1:6" x14ac:dyDescent="0.2">
      <c r="A513" s="27" t="s">
        <v>12</v>
      </c>
      <c r="B513" s="33">
        <v>248219</v>
      </c>
      <c r="C513" s="28">
        <v>297222.3</v>
      </c>
      <c r="D513" s="88">
        <f t="shared" ref="D513:D580" si="36">C513/B513*100</f>
        <v>119.74196173540301</v>
      </c>
      <c r="E513" s="30">
        <f t="shared" ref="E513:E580" si="37">C513-B513</f>
        <v>49003.299999999988</v>
      </c>
      <c r="F513" s="2"/>
    </row>
    <row r="514" spans="1:6" x14ac:dyDescent="0.2">
      <c r="A514" s="19" t="s">
        <v>13</v>
      </c>
      <c r="B514" s="20">
        <v>73255</v>
      </c>
      <c r="C514" s="22">
        <v>95525.6</v>
      </c>
      <c r="D514" s="89">
        <f t="shared" si="36"/>
        <v>130.40147430209544</v>
      </c>
      <c r="E514" s="90">
        <f t="shared" si="37"/>
        <v>22270.600000000006</v>
      </c>
      <c r="F514" s="3"/>
    </row>
    <row r="515" spans="1:6" x14ac:dyDescent="0.2">
      <c r="A515" s="19" t="s">
        <v>14</v>
      </c>
      <c r="B515" s="20">
        <v>38382</v>
      </c>
      <c r="C515" s="22">
        <v>58723.4</v>
      </c>
      <c r="D515" s="89">
        <f t="shared" si="36"/>
        <v>152.9972382887812</v>
      </c>
      <c r="E515" s="90">
        <f t="shared" si="37"/>
        <v>20341.400000000001</v>
      </c>
      <c r="F515" s="3"/>
    </row>
    <row r="516" spans="1:6" x14ac:dyDescent="0.2">
      <c r="A516" s="19" t="s">
        <v>15</v>
      </c>
      <c r="B516" s="20">
        <v>120221</v>
      </c>
      <c r="C516" s="20">
        <v>124527</v>
      </c>
      <c r="D516" s="89">
        <f t="shared" si="36"/>
        <v>103.58173696775106</v>
      </c>
      <c r="E516" s="90">
        <f t="shared" si="37"/>
        <v>4306</v>
      </c>
      <c r="F516" s="3"/>
    </row>
    <row r="517" spans="1:6" x14ac:dyDescent="0.2">
      <c r="A517" s="19" t="s">
        <v>16</v>
      </c>
      <c r="B517" s="20">
        <v>994</v>
      </c>
      <c r="C517" s="20">
        <v>576</v>
      </c>
      <c r="D517" s="89">
        <f t="shared" si="36"/>
        <v>57.947686116700204</v>
      </c>
      <c r="E517" s="90">
        <f t="shared" si="37"/>
        <v>-418</v>
      </c>
      <c r="F517" s="3"/>
    </row>
    <row r="518" spans="1:6" x14ac:dyDescent="0.2">
      <c r="A518" s="19" t="s">
        <v>17</v>
      </c>
      <c r="B518" s="20">
        <v>14296</v>
      </c>
      <c r="C518" s="20">
        <v>16311.3</v>
      </c>
      <c r="D518" s="89">
        <f t="shared" si="36"/>
        <v>114.09695019585897</v>
      </c>
      <c r="E518" s="90">
        <f t="shared" si="37"/>
        <v>2015.2999999999993</v>
      </c>
      <c r="F518" s="3"/>
    </row>
    <row r="519" spans="1:6" x14ac:dyDescent="0.2">
      <c r="A519" s="19" t="s">
        <v>18</v>
      </c>
      <c r="B519" s="20">
        <v>1880</v>
      </c>
      <c r="C519" s="20">
        <v>1945</v>
      </c>
      <c r="D519" s="89">
        <f t="shared" si="36"/>
        <v>103.45744680851064</v>
      </c>
      <c r="E519" s="90">
        <f t="shared" si="37"/>
        <v>65</v>
      </c>
      <c r="F519" s="3"/>
    </row>
    <row r="520" spans="1:6" x14ac:dyDescent="0.2">
      <c r="A520" s="19" t="s">
        <v>19</v>
      </c>
      <c r="B520" s="20">
        <v>185</v>
      </c>
      <c r="C520" s="20">
        <v>190</v>
      </c>
      <c r="D520" s="89">
        <f t="shared" si="36"/>
        <v>102.70270270270269</v>
      </c>
      <c r="E520" s="90">
        <f t="shared" si="37"/>
        <v>5</v>
      </c>
      <c r="F520" s="3"/>
    </row>
    <row r="521" spans="1:6" x14ac:dyDescent="0.2">
      <c r="A521" s="19"/>
      <c r="B521" s="20"/>
      <c r="C521" s="20"/>
      <c r="D521" s="89"/>
      <c r="E521" s="90"/>
      <c r="F521" s="3"/>
    </row>
    <row r="522" spans="1:6" ht="25.5" x14ac:dyDescent="0.2">
      <c r="A522" s="27" t="s">
        <v>20</v>
      </c>
      <c r="B522" s="33">
        <v>32107.4</v>
      </c>
      <c r="C522" s="33">
        <v>30655.200000000001</v>
      </c>
      <c r="D522" s="88">
        <f t="shared" si="36"/>
        <v>95.477055133707495</v>
      </c>
      <c r="E522" s="30">
        <f t="shared" si="37"/>
        <v>-1452.2000000000007</v>
      </c>
      <c r="F522" s="2"/>
    </row>
    <row r="523" spans="1:6" x14ac:dyDescent="0.2">
      <c r="A523" s="19" t="s">
        <v>21</v>
      </c>
      <c r="B523" s="20">
        <v>1127</v>
      </c>
      <c r="C523" s="20">
        <v>1147</v>
      </c>
      <c r="D523" s="89">
        <f t="shared" si="36"/>
        <v>101.77462289263532</v>
      </c>
      <c r="E523" s="90">
        <f t="shared" si="37"/>
        <v>20</v>
      </c>
      <c r="F523" s="3"/>
    </row>
    <row r="524" spans="1:6" x14ac:dyDescent="0.2">
      <c r="A524" s="19" t="s">
        <v>23</v>
      </c>
      <c r="B524" s="20">
        <v>1101.4000000000001</v>
      </c>
      <c r="C524" s="20">
        <v>1096.7</v>
      </c>
      <c r="D524" s="89">
        <f t="shared" si="36"/>
        <v>99.57327038314871</v>
      </c>
      <c r="E524" s="90">
        <f t="shared" si="37"/>
        <v>-4.7000000000000455</v>
      </c>
      <c r="F524" s="3"/>
    </row>
    <row r="525" spans="1:6" x14ac:dyDescent="0.2">
      <c r="A525" s="19" t="s">
        <v>24</v>
      </c>
      <c r="B525" s="20">
        <v>243</v>
      </c>
      <c r="C525" s="20" t="s">
        <v>11</v>
      </c>
      <c r="D525" s="89" t="s">
        <v>209</v>
      </c>
      <c r="E525" s="90">
        <v>-243</v>
      </c>
      <c r="F525" s="3"/>
    </row>
    <row r="526" spans="1:6" x14ac:dyDescent="0.2">
      <c r="A526" s="19" t="s">
        <v>25</v>
      </c>
      <c r="B526" s="20">
        <v>4300</v>
      </c>
      <c r="C526" s="20">
        <v>4300</v>
      </c>
      <c r="D526" s="89">
        <f t="shared" si="36"/>
        <v>100</v>
      </c>
      <c r="E526" s="90">
        <f t="shared" si="37"/>
        <v>0</v>
      </c>
      <c r="F526" s="3"/>
    </row>
    <row r="527" spans="1:6" x14ac:dyDescent="0.2">
      <c r="A527" s="19" t="s">
        <v>26</v>
      </c>
      <c r="B527" s="20">
        <v>100</v>
      </c>
      <c r="C527" s="20">
        <v>100</v>
      </c>
      <c r="D527" s="89">
        <f t="shared" si="36"/>
        <v>100</v>
      </c>
      <c r="E527" s="90">
        <f t="shared" si="37"/>
        <v>0</v>
      </c>
      <c r="F527" s="3"/>
    </row>
    <row r="528" spans="1:6" x14ac:dyDescent="0.2">
      <c r="A528" s="19" t="s">
        <v>27</v>
      </c>
      <c r="B528" s="20">
        <v>16833</v>
      </c>
      <c r="C528" s="20">
        <v>14959</v>
      </c>
      <c r="D528" s="89">
        <f t="shared" si="36"/>
        <v>88.867106279332262</v>
      </c>
      <c r="E528" s="90">
        <f t="shared" si="37"/>
        <v>-1874</v>
      </c>
      <c r="F528" s="3"/>
    </row>
    <row r="529" spans="1:6" x14ac:dyDescent="0.2">
      <c r="A529" s="19" t="s">
        <v>28</v>
      </c>
      <c r="B529" s="20">
        <v>2000</v>
      </c>
      <c r="C529" s="20">
        <v>2000</v>
      </c>
      <c r="D529" s="89">
        <f t="shared" si="36"/>
        <v>100</v>
      </c>
      <c r="E529" s="90">
        <f t="shared" si="37"/>
        <v>0</v>
      </c>
      <c r="F529" s="3"/>
    </row>
    <row r="530" spans="1:6" x14ac:dyDescent="0.2">
      <c r="A530" s="19" t="s">
        <v>30</v>
      </c>
      <c r="B530" s="20">
        <v>7919</v>
      </c>
      <c r="C530" s="20">
        <v>7966</v>
      </c>
      <c r="D530" s="89">
        <f t="shared" si="36"/>
        <v>100.59350928147492</v>
      </c>
      <c r="E530" s="90">
        <f t="shared" si="37"/>
        <v>47</v>
      </c>
      <c r="F530" s="3"/>
    </row>
    <row r="531" spans="1:6" x14ac:dyDescent="0.2">
      <c r="A531" s="19" t="s">
        <v>32</v>
      </c>
      <c r="B531" s="20">
        <v>430</v>
      </c>
      <c r="C531" s="20">
        <v>1060</v>
      </c>
      <c r="D531" s="89">
        <f t="shared" si="36"/>
        <v>246.51162790697674</v>
      </c>
      <c r="E531" s="90">
        <f t="shared" si="37"/>
        <v>630</v>
      </c>
      <c r="F531" s="3"/>
    </row>
    <row r="532" spans="1:6" x14ac:dyDescent="0.2">
      <c r="A532" s="19" t="s">
        <v>33</v>
      </c>
      <c r="B532" s="20">
        <v>120</v>
      </c>
      <c r="C532" s="20">
        <v>91.5</v>
      </c>
      <c r="D532" s="89">
        <f t="shared" si="36"/>
        <v>76.25</v>
      </c>
      <c r="E532" s="90">
        <f t="shared" si="37"/>
        <v>-28.5</v>
      </c>
      <c r="F532" s="3"/>
    </row>
    <row r="533" spans="1:6" x14ac:dyDescent="0.2">
      <c r="A533" s="19" t="s">
        <v>34</v>
      </c>
      <c r="B533" s="20">
        <v>4</v>
      </c>
      <c r="C533" s="20">
        <v>5</v>
      </c>
      <c r="D533" s="89">
        <f t="shared" si="36"/>
        <v>125</v>
      </c>
      <c r="E533" s="90">
        <f t="shared" si="37"/>
        <v>1</v>
      </c>
      <c r="F533" s="3"/>
    </row>
    <row r="534" spans="1:6" x14ac:dyDescent="0.2">
      <c r="A534" s="19" t="s">
        <v>35</v>
      </c>
      <c r="B534" s="20">
        <v>30</v>
      </c>
      <c r="C534" s="20">
        <v>30</v>
      </c>
      <c r="D534" s="89">
        <f t="shared" si="36"/>
        <v>100</v>
      </c>
      <c r="E534" s="90">
        <f t="shared" si="37"/>
        <v>0</v>
      </c>
      <c r="F534" s="3"/>
    </row>
    <row r="535" spans="1:6" x14ac:dyDescent="0.2">
      <c r="A535" s="19"/>
      <c r="B535" s="20"/>
      <c r="C535" s="20"/>
      <c r="D535" s="89"/>
      <c r="E535" s="90"/>
      <c r="F535" s="3"/>
    </row>
    <row r="536" spans="1:6" x14ac:dyDescent="0.2">
      <c r="A536" s="27" t="s">
        <v>36</v>
      </c>
      <c r="B536" s="33">
        <v>206263</v>
      </c>
      <c r="C536" s="33">
        <v>222864</v>
      </c>
      <c r="D536" s="88">
        <f t="shared" si="36"/>
        <v>108.04846239994571</v>
      </c>
      <c r="E536" s="30">
        <f t="shared" si="37"/>
        <v>16601</v>
      </c>
      <c r="F536" s="2"/>
    </row>
    <row r="537" spans="1:6" x14ac:dyDescent="0.2">
      <c r="A537" s="19" t="s">
        <v>37</v>
      </c>
      <c r="B537" s="20">
        <v>120</v>
      </c>
      <c r="C537" s="20">
        <v>200</v>
      </c>
      <c r="D537" s="89">
        <f t="shared" si="36"/>
        <v>166.66666666666669</v>
      </c>
      <c r="E537" s="90">
        <f t="shared" si="37"/>
        <v>80</v>
      </c>
      <c r="F537" s="3"/>
    </row>
    <row r="538" spans="1:6" x14ac:dyDescent="0.2">
      <c r="A538" s="19" t="s">
        <v>38</v>
      </c>
      <c r="B538" s="20">
        <v>142071</v>
      </c>
      <c r="C538" s="20">
        <v>157135</v>
      </c>
      <c r="D538" s="89">
        <f t="shared" si="36"/>
        <v>110.60314912966052</v>
      </c>
      <c r="E538" s="90">
        <f t="shared" si="37"/>
        <v>15064</v>
      </c>
      <c r="F538" s="3"/>
    </row>
    <row r="539" spans="1:6" x14ac:dyDescent="0.2">
      <c r="A539" s="19" t="s">
        <v>39</v>
      </c>
      <c r="B539" s="20">
        <v>2880</v>
      </c>
      <c r="C539" s="20">
        <v>2880</v>
      </c>
      <c r="D539" s="89">
        <f t="shared" si="36"/>
        <v>100</v>
      </c>
      <c r="E539" s="90">
        <f t="shared" si="37"/>
        <v>0</v>
      </c>
      <c r="F539" s="3"/>
    </row>
    <row r="540" spans="1:6" x14ac:dyDescent="0.2">
      <c r="A540" s="19" t="s">
        <v>40</v>
      </c>
      <c r="B540" s="20">
        <v>150</v>
      </c>
      <c r="C540" s="20">
        <v>150</v>
      </c>
      <c r="D540" s="89">
        <f t="shared" si="36"/>
        <v>100</v>
      </c>
      <c r="E540" s="90">
        <f t="shared" si="37"/>
        <v>0</v>
      </c>
      <c r="F540" s="3"/>
    </row>
    <row r="541" spans="1:6" x14ac:dyDescent="0.2">
      <c r="A541" s="19" t="s">
        <v>41</v>
      </c>
      <c r="B541" s="20">
        <v>22710</v>
      </c>
      <c r="C541" s="20">
        <v>24000</v>
      </c>
      <c r="D541" s="89">
        <f t="shared" si="36"/>
        <v>105.68031704095114</v>
      </c>
      <c r="E541" s="90">
        <f t="shared" si="37"/>
        <v>1290</v>
      </c>
      <c r="F541" s="3"/>
    </row>
    <row r="542" spans="1:6" x14ac:dyDescent="0.2">
      <c r="A542" s="19" t="s">
        <v>42</v>
      </c>
      <c r="B542" s="20">
        <v>1090</v>
      </c>
      <c r="C542" s="20">
        <v>1257</v>
      </c>
      <c r="D542" s="89">
        <f t="shared" si="36"/>
        <v>115.3211009174312</v>
      </c>
      <c r="E542" s="90">
        <f t="shared" si="37"/>
        <v>167</v>
      </c>
      <c r="F542" s="3"/>
    </row>
    <row r="543" spans="1:6" x14ac:dyDescent="0.2">
      <c r="A543" s="19" t="s">
        <v>43</v>
      </c>
      <c r="B543" s="20">
        <v>1020</v>
      </c>
      <c r="C543" s="20">
        <v>1020</v>
      </c>
      <c r="D543" s="89">
        <f t="shared" si="36"/>
        <v>100</v>
      </c>
      <c r="E543" s="90">
        <f t="shared" si="37"/>
        <v>0</v>
      </c>
      <c r="F543" s="3"/>
    </row>
    <row r="544" spans="1:6" x14ac:dyDescent="0.2">
      <c r="A544" s="19" t="s">
        <v>44</v>
      </c>
      <c r="B544" s="20">
        <v>36372</v>
      </c>
      <c r="C544" s="20">
        <v>36372</v>
      </c>
      <c r="D544" s="89">
        <f t="shared" si="36"/>
        <v>100</v>
      </c>
      <c r="E544" s="90">
        <f t="shared" si="37"/>
        <v>0</v>
      </c>
      <c r="F544" s="3"/>
    </row>
    <row r="545" spans="1:6" x14ac:dyDescent="0.2">
      <c r="A545" s="19"/>
      <c r="B545" s="20"/>
      <c r="C545" s="20"/>
      <c r="D545" s="89"/>
      <c r="E545" s="90"/>
      <c r="F545" s="3"/>
    </row>
    <row r="546" spans="1:6" x14ac:dyDescent="0.2">
      <c r="A546" s="27" t="s">
        <v>45</v>
      </c>
      <c r="B546" s="33">
        <v>1154.5</v>
      </c>
      <c r="C546" s="33">
        <v>1185.7</v>
      </c>
      <c r="D546" s="88">
        <f t="shared" si="36"/>
        <v>102.70246860112604</v>
      </c>
      <c r="E546" s="30">
        <f t="shared" si="37"/>
        <v>31.200000000000045</v>
      </c>
      <c r="F546" s="2"/>
    </row>
    <row r="547" spans="1:6" x14ac:dyDescent="0.2">
      <c r="A547" s="19" t="s">
        <v>46</v>
      </c>
      <c r="B547" s="20">
        <v>45.5</v>
      </c>
      <c r="C547" s="20">
        <v>46.7</v>
      </c>
      <c r="D547" s="89">
        <f t="shared" si="36"/>
        <v>102.63736263736266</v>
      </c>
      <c r="E547" s="90">
        <f t="shared" si="37"/>
        <v>1.2000000000000028</v>
      </c>
      <c r="F547" s="3"/>
    </row>
    <row r="548" spans="1:6" x14ac:dyDescent="0.2">
      <c r="A548" s="19" t="s">
        <v>47</v>
      </c>
      <c r="B548" s="20">
        <v>335</v>
      </c>
      <c r="C548" s="20">
        <v>371</v>
      </c>
      <c r="D548" s="89">
        <f t="shared" si="36"/>
        <v>110.74626865671642</v>
      </c>
      <c r="E548" s="90">
        <f t="shared" si="37"/>
        <v>36</v>
      </c>
      <c r="F548" s="3"/>
    </row>
    <row r="549" spans="1:6" x14ac:dyDescent="0.2">
      <c r="A549" s="19" t="s">
        <v>48</v>
      </c>
      <c r="B549" s="20">
        <v>774</v>
      </c>
      <c r="C549" s="20">
        <v>768</v>
      </c>
      <c r="D549" s="89">
        <f t="shared" si="36"/>
        <v>99.224806201550393</v>
      </c>
      <c r="E549" s="90">
        <f t="shared" si="37"/>
        <v>-6</v>
      </c>
      <c r="F549" s="3"/>
    </row>
    <row r="550" spans="1:6" x14ac:dyDescent="0.2">
      <c r="A550" s="19"/>
      <c r="B550" s="20"/>
      <c r="C550" s="20"/>
      <c r="D550" s="89"/>
      <c r="E550" s="90"/>
      <c r="F550" s="3"/>
    </row>
    <row r="551" spans="1:6" x14ac:dyDescent="0.2">
      <c r="A551" s="27" t="s">
        <v>50</v>
      </c>
      <c r="B551" s="33">
        <v>63175</v>
      </c>
      <c r="C551" s="33">
        <v>67199</v>
      </c>
      <c r="D551" s="88">
        <f t="shared" si="36"/>
        <v>106.36960823110408</v>
      </c>
      <c r="E551" s="30">
        <f t="shared" si="37"/>
        <v>4024</v>
      </c>
      <c r="F551" s="2"/>
    </row>
    <row r="552" spans="1:6" x14ac:dyDescent="0.2">
      <c r="A552" s="19" t="s">
        <v>51</v>
      </c>
      <c r="B552" s="20">
        <v>3443</v>
      </c>
      <c r="C552" s="20">
        <v>3454</v>
      </c>
      <c r="D552" s="89">
        <f t="shared" si="36"/>
        <v>100.31948881789137</v>
      </c>
      <c r="E552" s="90">
        <f t="shared" si="37"/>
        <v>11</v>
      </c>
      <c r="F552" s="3"/>
    </row>
    <row r="553" spans="1:6" x14ac:dyDescent="0.2">
      <c r="A553" s="19" t="s">
        <v>52</v>
      </c>
      <c r="B553" s="20">
        <v>11419</v>
      </c>
      <c r="C553" s="20">
        <v>10733</v>
      </c>
      <c r="D553" s="89">
        <f t="shared" si="36"/>
        <v>93.992468692529997</v>
      </c>
      <c r="E553" s="90">
        <f t="shared" si="37"/>
        <v>-686</v>
      </c>
      <c r="F553" s="3"/>
    </row>
    <row r="554" spans="1:6" x14ac:dyDescent="0.2">
      <c r="A554" s="19" t="s">
        <v>53</v>
      </c>
      <c r="B554" s="20">
        <v>1621</v>
      </c>
      <c r="C554" s="20">
        <v>1621</v>
      </c>
      <c r="D554" s="89">
        <f t="shared" si="36"/>
        <v>100</v>
      </c>
      <c r="E554" s="90">
        <f t="shared" si="37"/>
        <v>0</v>
      </c>
      <c r="F554" s="3"/>
    </row>
    <row r="555" spans="1:6" x14ac:dyDescent="0.2">
      <c r="A555" s="19" t="s">
        <v>54</v>
      </c>
      <c r="B555" s="20">
        <v>29160</v>
      </c>
      <c r="C555" s="20">
        <v>26302</v>
      </c>
      <c r="D555" s="89">
        <f t="shared" si="36"/>
        <v>90.198902606310014</v>
      </c>
      <c r="E555" s="90">
        <f t="shared" si="37"/>
        <v>-2858</v>
      </c>
      <c r="F555" s="3"/>
    </row>
    <row r="556" spans="1:6" x14ac:dyDescent="0.2">
      <c r="A556" s="19" t="s">
        <v>55</v>
      </c>
      <c r="B556" s="20">
        <v>750</v>
      </c>
      <c r="C556" s="20">
        <v>1300</v>
      </c>
      <c r="D556" s="89">
        <f t="shared" si="36"/>
        <v>173.33333333333334</v>
      </c>
      <c r="E556" s="90">
        <f t="shared" si="37"/>
        <v>550</v>
      </c>
      <c r="F556" s="3"/>
    </row>
    <row r="557" spans="1:6" x14ac:dyDescent="0.2">
      <c r="A557" s="19" t="s">
        <v>56</v>
      </c>
      <c r="B557" s="20">
        <v>8510</v>
      </c>
      <c r="C557" s="20">
        <v>16067</v>
      </c>
      <c r="D557" s="89">
        <f t="shared" si="36"/>
        <v>188.80141010575792</v>
      </c>
      <c r="E557" s="90">
        <f t="shared" si="37"/>
        <v>7557</v>
      </c>
      <c r="F557" s="3"/>
    </row>
    <row r="558" spans="1:6" x14ac:dyDescent="0.2">
      <c r="A558" s="19" t="s">
        <v>57</v>
      </c>
      <c r="B558" s="20">
        <v>600</v>
      </c>
      <c r="C558" s="20">
        <v>792</v>
      </c>
      <c r="D558" s="89">
        <f t="shared" si="36"/>
        <v>132</v>
      </c>
      <c r="E558" s="90">
        <f t="shared" si="37"/>
        <v>192</v>
      </c>
      <c r="F558" s="3"/>
    </row>
    <row r="559" spans="1:6" x14ac:dyDescent="0.2">
      <c r="A559" s="19" t="s">
        <v>58</v>
      </c>
      <c r="B559" s="20">
        <v>9022</v>
      </c>
      <c r="C559" s="20">
        <v>9022</v>
      </c>
      <c r="D559" s="89">
        <f t="shared" si="36"/>
        <v>100</v>
      </c>
      <c r="E559" s="90">
        <f t="shared" si="37"/>
        <v>0</v>
      </c>
      <c r="F559" s="3"/>
    </row>
    <row r="560" spans="1:6" x14ac:dyDescent="0.2">
      <c r="A560" s="19" t="s">
        <v>59</v>
      </c>
      <c r="B560" s="20">
        <v>600</v>
      </c>
      <c r="C560" s="20">
        <v>600</v>
      </c>
      <c r="D560" s="89">
        <f t="shared" si="36"/>
        <v>100</v>
      </c>
      <c r="E560" s="90">
        <f t="shared" si="37"/>
        <v>0</v>
      </c>
      <c r="F560" s="3"/>
    </row>
    <row r="561" spans="1:6" x14ac:dyDescent="0.2">
      <c r="A561" s="19"/>
      <c r="B561" s="20"/>
      <c r="C561" s="20"/>
      <c r="D561" s="89"/>
      <c r="E561" s="90"/>
      <c r="F561" s="3"/>
    </row>
    <row r="562" spans="1:6" x14ac:dyDescent="0.2">
      <c r="A562" s="27" t="s">
        <v>61</v>
      </c>
      <c r="B562" s="33">
        <v>2551.5</v>
      </c>
      <c r="C562" s="33">
        <v>3365</v>
      </c>
      <c r="D562" s="88">
        <f t="shared" si="36"/>
        <v>131.88320595728001</v>
      </c>
      <c r="E562" s="30">
        <f t="shared" si="37"/>
        <v>813.5</v>
      </c>
      <c r="F562" s="2"/>
    </row>
    <row r="563" spans="1:6" x14ac:dyDescent="0.2">
      <c r="A563" s="19" t="s">
        <v>62</v>
      </c>
      <c r="B563" s="20">
        <v>323</v>
      </c>
      <c r="C563" s="20">
        <v>592</v>
      </c>
      <c r="D563" s="89">
        <f t="shared" si="36"/>
        <v>183.28173374613004</v>
      </c>
      <c r="E563" s="90">
        <f t="shared" si="37"/>
        <v>269</v>
      </c>
      <c r="F563" s="3"/>
    </row>
    <row r="564" spans="1:6" x14ac:dyDescent="0.2">
      <c r="A564" s="19" t="s">
        <v>63</v>
      </c>
      <c r="B564" s="20">
        <v>1363</v>
      </c>
      <c r="C564" s="20">
        <v>1555</v>
      </c>
      <c r="D564" s="89">
        <f t="shared" si="36"/>
        <v>114.08657373440938</v>
      </c>
      <c r="E564" s="90">
        <f t="shared" si="37"/>
        <v>192</v>
      </c>
      <c r="F564" s="3"/>
    </row>
    <row r="565" spans="1:6" x14ac:dyDescent="0.2">
      <c r="A565" s="19" t="s">
        <v>64</v>
      </c>
      <c r="B565" s="20">
        <v>175</v>
      </c>
      <c r="C565" s="20">
        <v>530</v>
      </c>
      <c r="D565" s="89">
        <f t="shared" si="36"/>
        <v>302.85714285714283</v>
      </c>
      <c r="E565" s="90">
        <f t="shared" si="37"/>
        <v>355</v>
      </c>
      <c r="F565" s="3"/>
    </row>
    <row r="566" spans="1:6" x14ac:dyDescent="0.2">
      <c r="A566" s="19" t="s">
        <v>65</v>
      </c>
      <c r="B566" s="20">
        <v>352</v>
      </c>
      <c r="C566" s="20">
        <v>352</v>
      </c>
      <c r="D566" s="89">
        <f t="shared" si="36"/>
        <v>100</v>
      </c>
      <c r="E566" s="90">
        <f t="shared" si="37"/>
        <v>0</v>
      </c>
      <c r="F566" s="3"/>
    </row>
    <row r="567" spans="1:6" x14ac:dyDescent="0.2">
      <c r="A567" s="19" t="s">
        <v>66</v>
      </c>
      <c r="B567" s="20">
        <v>338.5</v>
      </c>
      <c r="C567" s="20">
        <v>336</v>
      </c>
      <c r="D567" s="89">
        <f t="shared" si="36"/>
        <v>99.261447562776965</v>
      </c>
      <c r="E567" s="90">
        <f t="shared" si="37"/>
        <v>-2.5</v>
      </c>
      <c r="F567" s="3"/>
    </row>
    <row r="568" spans="1:6" x14ac:dyDescent="0.2">
      <c r="A568" s="19"/>
      <c r="B568" s="20"/>
      <c r="C568" s="20"/>
      <c r="D568" s="89"/>
      <c r="E568" s="90"/>
      <c r="F568" s="3"/>
    </row>
    <row r="569" spans="1:6" x14ac:dyDescent="0.2">
      <c r="A569" s="27" t="s">
        <v>67</v>
      </c>
      <c r="B569" s="33">
        <v>2366</v>
      </c>
      <c r="C569" s="33">
        <v>2472</v>
      </c>
      <c r="D569" s="88">
        <f t="shared" si="36"/>
        <v>104.48013524936601</v>
      </c>
      <c r="E569" s="30">
        <f t="shared" si="37"/>
        <v>106</v>
      </c>
      <c r="F569" s="2"/>
    </row>
    <row r="570" spans="1:6" x14ac:dyDescent="0.2">
      <c r="A570" s="19" t="s">
        <v>68</v>
      </c>
      <c r="B570" s="20">
        <v>138</v>
      </c>
      <c r="C570" s="20">
        <v>139</v>
      </c>
      <c r="D570" s="89">
        <f t="shared" si="36"/>
        <v>100.72463768115942</v>
      </c>
      <c r="E570" s="90">
        <f t="shared" si="37"/>
        <v>1</v>
      </c>
      <c r="F570" s="3"/>
    </row>
    <row r="571" spans="1:6" x14ac:dyDescent="0.2">
      <c r="A571" s="19" t="s">
        <v>69</v>
      </c>
      <c r="B571" s="20">
        <v>300</v>
      </c>
      <c r="C571" s="20">
        <v>365</v>
      </c>
      <c r="D571" s="89">
        <f t="shared" si="36"/>
        <v>121.66666666666666</v>
      </c>
      <c r="E571" s="90">
        <f t="shared" si="37"/>
        <v>65</v>
      </c>
      <c r="F571" s="3"/>
    </row>
    <row r="572" spans="1:6" x14ac:dyDescent="0.2">
      <c r="A572" s="19" t="s">
        <v>70</v>
      </c>
      <c r="B572" s="20" t="s">
        <v>11</v>
      </c>
      <c r="C572" s="20">
        <v>8</v>
      </c>
      <c r="D572" s="20" t="s">
        <v>11</v>
      </c>
      <c r="E572" s="90">
        <v>8</v>
      </c>
      <c r="F572" s="3"/>
    </row>
    <row r="573" spans="1:6" x14ac:dyDescent="0.2">
      <c r="A573" s="19" t="s">
        <v>71</v>
      </c>
      <c r="B573" s="20">
        <v>58</v>
      </c>
      <c r="C573" s="20">
        <v>32</v>
      </c>
      <c r="D573" s="89">
        <f t="shared" si="36"/>
        <v>55.172413793103445</v>
      </c>
      <c r="E573" s="90">
        <f t="shared" si="37"/>
        <v>-26</v>
      </c>
      <c r="F573" s="3"/>
    </row>
    <row r="574" spans="1:6" x14ac:dyDescent="0.2">
      <c r="A574" s="19" t="s">
        <v>72</v>
      </c>
      <c r="B574" s="20">
        <v>440</v>
      </c>
      <c r="C574" s="20">
        <v>460</v>
      </c>
      <c r="D574" s="89">
        <f t="shared" si="36"/>
        <v>104.54545454545455</v>
      </c>
      <c r="E574" s="90">
        <f t="shared" si="37"/>
        <v>20</v>
      </c>
      <c r="F574" s="3"/>
    </row>
    <row r="575" spans="1:6" x14ac:dyDescent="0.2">
      <c r="A575" s="19" t="s">
        <v>75</v>
      </c>
      <c r="B575" s="20">
        <v>1430</v>
      </c>
      <c r="C575" s="20">
        <v>1383</v>
      </c>
      <c r="D575" s="89">
        <f t="shared" si="36"/>
        <v>96.71328671328672</v>
      </c>
      <c r="E575" s="90">
        <f t="shared" si="37"/>
        <v>-47</v>
      </c>
      <c r="F575" s="3"/>
    </row>
    <row r="576" spans="1:6" x14ac:dyDescent="0.2">
      <c r="A576" s="19" t="s">
        <v>78</v>
      </c>
      <c r="B576" s="20" t="s">
        <v>11</v>
      </c>
      <c r="C576" s="20">
        <v>85</v>
      </c>
      <c r="D576" s="20" t="s">
        <v>11</v>
      </c>
      <c r="E576" s="90">
        <v>85</v>
      </c>
      <c r="F576" s="3"/>
    </row>
    <row r="577" spans="1:6" x14ac:dyDescent="0.2">
      <c r="A577" s="19"/>
      <c r="B577" s="20"/>
      <c r="C577" s="20"/>
      <c r="D577" s="89"/>
      <c r="E577" s="90"/>
      <c r="F577" s="3"/>
    </row>
    <row r="578" spans="1:6" x14ac:dyDescent="0.2">
      <c r="A578" s="27" t="s">
        <v>80</v>
      </c>
      <c r="B578" s="33">
        <v>5530</v>
      </c>
      <c r="C578" s="33">
        <v>146</v>
      </c>
      <c r="D578" s="88">
        <f t="shared" si="36"/>
        <v>2.6401446654611211</v>
      </c>
      <c r="E578" s="30">
        <f t="shared" si="37"/>
        <v>-5384</v>
      </c>
      <c r="F578" s="2"/>
    </row>
    <row r="579" spans="1:6" x14ac:dyDescent="0.2">
      <c r="A579" s="19"/>
      <c r="B579" s="20"/>
      <c r="C579" s="20"/>
      <c r="D579" s="89"/>
      <c r="E579" s="90"/>
      <c r="F579" s="3"/>
    </row>
    <row r="580" spans="1:6" x14ac:dyDescent="0.2">
      <c r="A580" s="27" t="s">
        <v>81</v>
      </c>
      <c r="B580" s="33">
        <v>224</v>
      </c>
      <c r="C580" s="28">
        <v>1149.3699999999999</v>
      </c>
      <c r="D580" s="88">
        <f t="shared" si="36"/>
        <v>513.11160714285711</v>
      </c>
      <c r="E580" s="30">
        <f t="shared" si="37"/>
        <v>925.36999999999989</v>
      </c>
      <c r="F580" s="2"/>
    </row>
    <row r="581" spans="1:6" x14ac:dyDescent="0.2">
      <c r="A581" s="3"/>
      <c r="B581" s="9"/>
      <c r="C581" s="9"/>
      <c r="D581" s="3"/>
      <c r="E581" s="3"/>
      <c r="F581" s="3"/>
    </row>
    <row r="582" spans="1:6" x14ac:dyDescent="0.2">
      <c r="A582" s="3"/>
      <c r="B582" s="9"/>
      <c r="C582" s="9"/>
      <c r="D582" s="3"/>
      <c r="E582" s="3"/>
      <c r="F582" s="3"/>
    </row>
    <row r="583" spans="1:6" x14ac:dyDescent="0.2">
      <c r="A583" s="3"/>
      <c r="B583" s="9"/>
      <c r="C583" s="9"/>
      <c r="D583" s="3"/>
      <c r="E583" s="3"/>
      <c r="F583" s="3"/>
    </row>
    <row r="584" spans="1:6" x14ac:dyDescent="0.2">
      <c r="A584" s="3"/>
      <c r="B584" s="9"/>
      <c r="C584" s="9"/>
      <c r="D584" s="3"/>
      <c r="E584" s="3"/>
      <c r="F584" s="3"/>
    </row>
    <row r="585" spans="1:6" x14ac:dyDescent="0.2">
      <c r="A585" s="65" t="s">
        <v>210</v>
      </c>
      <c r="B585" s="78"/>
      <c r="C585" s="78"/>
      <c r="D585" s="78"/>
      <c r="E585" s="3"/>
      <c r="F585" s="3"/>
    </row>
    <row r="586" spans="1:6" x14ac:dyDescent="0.2">
      <c r="A586" s="3"/>
      <c r="B586" s="9"/>
      <c r="C586" s="9"/>
      <c r="D586" s="9"/>
      <c r="E586" s="9" t="s">
        <v>89</v>
      </c>
      <c r="F586" s="3"/>
    </row>
    <row r="587" spans="1:6" x14ac:dyDescent="0.2">
      <c r="A587" s="86"/>
      <c r="B587" s="38" t="s">
        <v>1</v>
      </c>
      <c r="C587" s="40"/>
      <c r="D587" s="85" t="s">
        <v>90</v>
      </c>
      <c r="E587" s="85"/>
      <c r="F587" s="3"/>
    </row>
    <row r="588" spans="1:6" x14ac:dyDescent="0.2">
      <c r="A588" s="87"/>
      <c r="B588" s="67" t="s">
        <v>8</v>
      </c>
      <c r="C588" s="67" t="s">
        <v>7</v>
      </c>
      <c r="D588" s="67" t="s">
        <v>92</v>
      </c>
      <c r="E588" s="67" t="s">
        <v>93</v>
      </c>
      <c r="F588" s="3"/>
    </row>
    <row r="589" spans="1:6" x14ac:dyDescent="0.2">
      <c r="A589" s="87"/>
      <c r="B589" s="69"/>
      <c r="C589" s="69"/>
      <c r="D589" s="69"/>
      <c r="E589" s="69"/>
      <c r="F589" s="3"/>
    </row>
    <row r="590" spans="1:6" x14ac:dyDescent="0.2">
      <c r="A590" s="86"/>
      <c r="B590" s="17">
        <v>1</v>
      </c>
      <c r="C590" s="17">
        <v>2</v>
      </c>
      <c r="D590" s="17">
        <v>3</v>
      </c>
      <c r="E590" s="17">
        <v>4</v>
      </c>
      <c r="F590" s="3"/>
    </row>
    <row r="591" spans="1:6" x14ac:dyDescent="0.2">
      <c r="A591" s="92"/>
      <c r="B591" s="92"/>
      <c r="C591" s="92"/>
      <c r="D591" s="92"/>
      <c r="E591" s="92"/>
      <c r="F591" s="3"/>
    </row>
    <row r="592" spans="1:6" x14ac:dyDescent="0.2">
      <c r="A592" s="27" t="s">
        <v>10</v>
      </c>
      <c r="B592" s="33">
        <v>154226.94</v>
      </c>
      <c r="C592" s="33">
        <v>143069.20000000001</v>
      </c>
      <c r="D592" s="88">
        <f t="shared" ref="D592" si="38">C592/B592*100</f>
        <v>92.76537549146731</v>
      </c>
      <c r="E592" s="30">
        <f t="shared" ref="E592" si="39">C592-B592</f>
        <v>-11157.739999999991</v>
      </c>
      <c r="F592" s="2"/>
    </row>
    <row r="593" spans="1:6" x14ac:dyDescent="0.2">
      <c r="A593" s="19"/>
      <c r="B593" s="20"/>
      <c r="C593" s="20"/>
      <c r="D593" s="89"/>
      <c r="E593" s="90"/>
      <c r="F593" s="3"/>
    </row>
    <row r="594" spans="1:6" x14ac:dyDescent="0.2">
      <c r="A594" s="27" t="s">
        <v>12</v>
      </c>
      <c r="B594" s="33">
        <v>92219</v>
      </c>
      <c r="C594" s="33">
        <v>83371.899999999994</v>
      </c>
      <c r="D594" s="88">
        <f t="shared" ref="D594:D641" si="40">C594/B594*100</f>
        <v>90.406423838905198</v>
      </c>
      <c r="E594" s="30">
        <f t="shared" ref="E594:E641" si="41">C594-B594</f>
        <v>-8847.1000000000058</v>
      </c>
      <c r="F594" s="2"/>
    </row>
    <row r="595" spans="1:6" x14ac:dyDescent="0.2">
      <c r="A595" s="19" t="s">
        <v>13</v>
      </c>
      <c r="B595" s="20">
        <v>700</v>
      </c>
      <c r="C595" s="20">
        <v>1363</v>
      </c>
      <c r="D595" s="89">
        <f t="shared" si="40"/>
        <v>194.71428571428569</v>
      </c>
      <c r="E595" s="90">
        <f t="shared" si="41"/>
        <v>663</v>
      </c>
      <c r="F595" s="3"/>
    </row>
    <row r="596" spans="1:6" x14ac:dyDescent="0.2">
      <c r="A596" s="19" t="s">
        <v>14</v>
      </c>
      <c r="B596" s="20">
        <v>74772</v>
      </c>
      <c r="C596" s="20">
        <v>67587.7</v>
      </c>
      <c r="D596" s="89">
        <f t="shared" si="40"/>
        <v>90.391724174824787</v>
      </c>
      <c r="E596" s="90">
        <f t="shared" si="41"/>
        <v>-7184.3000000000029</v>
      </c>
      <c r="F596" s="3"/>
    </row>
    <row r="597" spans="1:6" x14ac:dyDescent="0.2">
      <c r="A597" s="19" t="s">
        <v>15</v>
      </c>
      <c r="B597" s="20">
        <v>14443</v>
      </c>
      <c r="C597" s="20">
        <v>11710</v>
      </c>
      <c r="D597" s="89">
        <f t="shared" si="40"/>
        <v>81.07733850308108</v>
      </c>
      <c r="E597" s="90">
        <f t="shared" si="41"/>
        <v>-2733</v>
      </c>
      <c r="F597" s="3"/>
    </row>
    <row r="598" spans="1:6" x14ac:dyDescent="0.2">
      <c r="A598" s="19" t="s">
        <v>16</v>
      </c>
      <c r="B598" s="20">
        <v>957</v>
      </c>
      <c r="C598" s="20">
        <v>480</v>
      </c>
      <c r="D598" s="89">
        <f t="shared" si="40"/>
        <v>50.156739811912217</v>
      </c>
      <c r="E598" s="90">
        <f t="shared" si="41"/>
        <v>-477</v>
      </c>
      <c r="F598" s="3"/>
    </row>
    <row r="599" spans="1:6" x14ac:dyDescent="0.2">
      <c r="A599" s="19" t="s">
        <v>17</v>
      </c>
      <c r="B599" s="20">
        <v>455</v>
      </c>
      <c r="C599" s="20">
        <v>840</v>
      </c>
      <c r="D599" s="89">
        <f t="shared" si="40"/>
        <v>184.61538461538461</v>
      </c>
      <c r="E599" s="90">
        <f t="shared" si="41"/>
        <v>385</v>
      </c>
      <c r="F599" s="3"/>
    </row>
    <row r="600" spans="1:6" x14ac:dyDescent="0.2">
      <c r="A600" s="19" t="s">
        <v>18</v>
      </c>
      <c r="B600" s="20">
        <v>1757</v>
      </c>
      <c r="C600" s="20">
        <v>1791.2</v>
      </c>
      <c r="D600" s="89">
        <f t="shared" si="40"/>
        <v>101.94649971542403</v>
      </c>
      <c r="E600" s="90">
        <f t="shared" si="41"/>
        <v>34.200000000000045</v>
      </c>
      <c r="F600" s="3"/>
    </row>
    <row r="601" spans="1:6" x14ac:dyDescent="0.2">
      <c r="A601" s="19" t="s">
        <v>19</v>
      </c>
      <c r="B601" s="20">
        <v>92</v>
      </c>
      <c r="C601" s="20">
        <v>80</v>
      </c>
      <c r="D601" s="89">
        <f t="shared" si="40"/>
        <v>86.956521739130437</v>
      </c>
      <c r="E601" s="90">
        <f t="shared" si="41"/>
        <v>-12</v>
      </c>
      <c r="F601" s="3"/>
    </row>
    <row r="602" spans="1:6" x14ac:dyDescent="0.2">
      <c r="A602" s="19"/>
      <c r="B602" s="20"/>
      <c r="C602" s="20"/>
      <c r="D602" s="89"/>
      <c r="E602" s="90"/>
      <c r="F602" s="3"/>
    </row>
    <row r="603" spans="1:6" ht="25.5" x14ac:dyDescent="0.2">
      <c r="A603" s="27" t="s">
        <v>20</v>
      </c>
      <c r="B603" s="33">
        <v>8236.94</v>
      </c>
      <c r="C603" s="33">
        <v>8402.2999999999993</v>
      </c>
      <c r="D603" s="88">
        <f t="shared" si="40"/>
        <v>102.0075416356074</v>
      </c>
      <c r="E603" s="30">
        <f t="shared" si="41"/>
        <v>165.35999999999876</v>
      </c>
      <c r="F603" s="2"/>
    </row>
    <row r="604" spans="1:6" x14ac:dyDescent="0.2">
      <c r="A604" s="19" t="s">
        <v>21</v>
      </c>
      <c r="B604" s="20">
        <v>8</v>
      </c>
      <c r="C604" s="20">
        <v>8</v>
      </c>
      <c r="D604" s="89">
        <f t="shared" si="40"/>
        <v>100</v>
      </c>
      <c r="E604" s="90">
        <f t="shared" si="41"/>
        <v>0</v>
      </c>
      <c r="F604" s="3"/>
    </row>
    <row r="605" spans="1:6" x14ac:dyDescent="0.2">
      <c r="A605" s="19" t="s">
        <v>22</v>
      </c>
      <c r="B605" s="20">
        <v>8</v>
      </c>
      <c r="C605" s="20">
        <v>8</v>
      </c>
      <c r="D605" s="89">
        <f t="shared" si="40"/>
        <v>100</v>
      </c>
      <c r="E605" s="90">
        <f t="shared" si="41"/>
        <v>0</v>
      </c>
      <c r="F605" s="3"/>
    </row>
    <row r="606" spans="1:6" x14ac:dyDescent="0.2">
      <c r="A606" s="19" t="s">
        <v>23</v>
      </c>
      <c r="B606" s="20">
        <v>3371.94</v>
      </c>
      <c r="C606" s="20">
        <v>3232</v>
      </c>
      <c r="D606" s="89">
        <f t="shared" si="40"/>
        <v>95.849866842233254</v>
      </c>
      <c r="E606" s="90">
        <f t="shared" si="41"/>
        <v>-139.94000000000005</v>
      </c>
      <c r="F606" s="3"/>
    </row>
    <row r="607" spans="1:6" x14ac:dyDescent="0.2">
      <c r="A607" s="19" t="s">
        <v>24</v>
      </c>
      <c r="B607" s="20">
        <v>780</v>
      </c>
      <c r="C607" s="20">
        <v>847</v>
      </c>
      <c r="D607" s="89">
        <f t="shared" si="40"/>
        <v>108.58974358974358</v>
      </c>
      <c r="E607" s="90">
        <f t="shared" si="41"/>
        <v>67</v>
      </c>
      <c r="F607" s="3"/>
    </row>
    <row r="608" spans="1:6" x14ac:dyDescent="0.2">
      <c r="A608" s="19" t="s">
        <v>25</v>
      </c>
      <c r="B608" s="20">
        <v>3250</v>
      </c>
      <c r="C608" s="20">
        <v>3250</v>
      </c>
      <c r="D608" s="89">
        <f t="shared" si="40"/>
        <v>100</v>
      </c>
      <c r="E608" s="90">
        <f t="shared" si="41"/>
        <v>0</v>
      </c>
      <c r="F608" s="3"/>
    </row>
    <row r="609" spans="1:6" x14ac:dyDescent="0.2">
      <c r="A609" s="19" t="s">
        <v>26</v>
      </c>
      <c r="B609" s="20">
        <v>50</v>
      </c>
      <c r="C609" s="20">
        <v>50</v>
      </c>
      <c r="D609" s="89">
        <f t="shared" si="40"/>
        <v>100</v>
      </c>
      <c r="E609" s="90">
        <f t="shared" si="41"/>
        <v>0</v>
      </c>
      <c r="F609" s="3"/>
    </row>
    <row r="610" spans="1:6" x14ac:dyDescent="0.2">
      <c r="A610" s="19" t="s">
        <v>27</v>
      </c>
      <c r="B610" s="20">
        <v>300</v>
      </c>
      <c r="C610" s="20">
        <v>586</v>
      </c>
      <c r="D610" s="89">
        <f t="shared" si="40"/>
        <v>195.33333333333334</v>
      </c>
      <c r="E610" s="90">
        <f t="shared" si="41"/>
        <v>286</v>
      </c>
      <c r="F610" s="3"/>
    </row>
    <row r="611" spans="1:6" x14ac:dyDescent="0.2">
      <c r="A611" s="19" t="s">
        <v>32</v>
      </c>
      <c r="B611" s="20">
        <v>512</v>
      </c>
      <c r="C611" s="20">
        <v>390</v>
      </c>
      <c r="D611" s="89">
        <f t="shared" si="40"/>
        <v>76.171875</v>
      </c>
      <c r="E611" s="90">
        <f t="shared" si="41"/>
        <v>-122</v>
      </c>
      <c r="F611" s="3"/>
    </row>
    <row r="612" spans="1:6" x14ac:dyDescent="0.2">
      <c r="A612" s="19" t="s">
        <v>33</v>
      </c>
      <c r="B612" s="20" t="s">
        <v>11</v>
      </c>
      <c r="C612" s="20">
        <v>74.3</v>
      </c>
      <c r="D612" s="20" t="s">
        <v>11</v>
      </c>
      <c r="E612" s="90">
        <v>74</v>
      </c>
      <c r="F612" s="3"/>
    </row>
    <row r="613" spans="1:6" x14ac:dyDescent="0.2">
      <c r="A613" s="19" t="s">
        <v>35</v>
      </c>
      <c r="B613" s="20">
        <v>15</v>
      </c>
      <c r="C613" s="20">
        <v>15</v>
      </c>
      <c r="D613" s="89">
        <f t="shared" si="40"/>
        <v>100</v>
      </c>
      <c r="E613" s="90">
        <f t="shared" si="41"/>
        <v>0</v>
      </c>
      <c r="F613" s="3"/>
    </row>
    <row r="614" spans="1:6" x14ac:dyDescent="0.2">
      <c r="A614" s="19"/>
      <c r="B614" s="20"/>
      <c r="C614" s="20"/>
      <c r="D614" s="89"/>
      <c r="E614" s="90"/>
      <c r="F614" s="3"/>
    </row>
    <row r="615" spans="1:6" x14ac:dyDescent="0.2">
      <c r="A615" s="27" t="s">
        <v>36</v>
      </c>
      <c r="B615" s="33">
        <v>80</v>
      </c>
      <c r="C615" s="33">
        <v>80</v>
      </c>
      <c r="D615" s="88">
        <f t="shared" si="40"/>
        <v>100</v>
      </c>
      <c r="E615" s="30">
        <f t="shared" si="41"/>
        <v>0</v>
      </c>
      <c r="F615" s="2"/>
    </row>
    <row r="616" spans="1:6" x14ac:dyDescent="0.2">
      <c r="A616" s="19" t="s">
        <v>39</v>
      </c>
      <c r="B616" s="20">
        <v>80</v>
      </c>
      <c r="C616" s="20">
        <v>80</v>
      </c>
      <c r="D616" s="89">
        <f t="shared" si="40"/>
        <v>100</v>
      </c>
      <c r="E616" s="90">
        <f t="shared" si="41"/>
        <v>0</v>
      </c>
      <c r="F616" s="3"/>
    </row>
    <row r="617" spans="1:6" x14ac:dyDescent="0.2">
      <c r="A617" s="19"/>
      <c r="B617" s="20"/>
      <c r="C617" s="20"/>
      <c r="D617" s="89"/>
      <c r="E617" s="90"/>
      <c r="F617" s="3"/>
    </row>
    <row r="618" spans="1:6" x14ac:dyDescent="0.2">
      <c r="A618" s="27" t="s">
        <v>50</v>
      </c>
      <c r="B618" s="33">
        <v>51322</v>
      </c>
      <c r="C618" s="33">
        <v>48861</v>
      </c>
      <c r="D618" s="88">
        <f t="shared" si="40"/>
        <v>95.204785472117223</v>
      </c>
      <c r="E618" s="30">
        <f t="shared" si="41"/>
        <v>-2461</v>
      </c>
      <c r="F618" s="2"/>
    </row>
    <row r="619" spans="1:6" x14ac:dyDescent="0.2">
      <c r="A619" s="19" t="s">
        <v>51</v>
      </c>
      <c r="B619" s="20">
        <v>115</v>
      </c>
      <c r="C619" s="20">
        <v>115</v>
      </c>
      <c r="D619" s="89">
        <f t="shared" si="40"/>
        <v>100</v>
      </c>
      <c r="E619" s="90">
        <f t="shared" si="41"/>
        <v>0</v>
      </c>
      <c r="F619" s="3"/>
    </row>
    <row r="620" spans="1:6" x14ac:dyDescent="0.2">
      <c r="A620" s="19" t="s">
        <v>52</v>
      </c>
      <c r="B620" s="20">
        <v>13930</v>
      </c>
      <c r="C620" s="20">
        <v>10949</v>
      </c>
      <c r="D620" s="89">
        <f t="shared" si="40"/>
        <v>78.600143575017938</v>
      </c>
      <c r="E620" s="90">
        <f t="shared" si="41"/>
        <v>-2981</v>
      </c>
      <c r="F620" s="3"/>
    </row>
    <row r="621" spans="1:6" x14ac:dyDescent="0.2">
      <c r="A621" s="19" t="s">
        <v>53</v>
      </c>
      <c r="B621" s="20">
        <v>33</v>
      </c>
      <c r="C621" s="20">
        <v>33</v>
      </c>
      <c r="D621" s="89">
        <f t="shared" si="40"/>
        <v>100</v>
      </c>
      <c r="E621" s="90">
        <f t="shared" si="41"/>
        <v>0</v>
      </c>
      <c r="F621" s="3"/>
    </row>
    <row r="622" spans="1:6" x14ac:dyDescent="0.2">
      <c r="A622" s="19" t="s">
        <v>54</v>
      </c>
      <c r="B622" s="20">
        <v>33066</v>
      </c>
      <c r="C622" s="20">
        <v>35759</v>
      </c>
      <c r="D622" s="89">
        <f t="shared" si="40"/>
        <v>108.14431742575454</v>
      </c>
      <c r="E622" s="90">
        <f t="shared" si="41"/>
        <v>2693</v>
      </c>
      <c r="F622" s="3"/>
    </row>
    <row r="623" spans="1:6" x14ac:dyDescent="0.2">
      <c r="A623" s="19" t="s">
        <v>55</v>
      </c>
      <c r="B623" s="20">
        <v>2800</v>
      </c>
      <c r="C623" s="20">
        <v>3006</v>
      </c>
      <c r="D623" s="89">
        <f t="shared" si="40"/>
        <v>107.35714285714286</v>
      </c>
      <c r="E623" s="90">
        <f t="shared" si="41"/>
        <v>206</v>
      </c>
      <c r="F623" s="3"/>
    </row>
    <row r="624" spans="1:6" x14ac:dyDescent="0.2">
      <c r="A624" s="19" t="s">
        <v>56</v>
      </c>
      <c r="B624" s="20">
        <v>4178</v>
      </c>
      <c r="C624" s="20">
        <v>1930</v>
      </c>
      <c r="D624" s="89">
        <f t="shared" si="40"/>
        <v>46.194351364289133</v>
      </c>
      <c r="E624" s="90">
        <f t="shared" si="41"/>
        <v>-2248</v>
      </c>
      <c r="F624" s="3"/>
    </row>
    <row r="625" spans="1:6" x14ac:dyDescent="0.2">
      <c r="A625" s="19" t="s">
        <v>57</v>
      </c>
      <c r="B625" s="20">
        <v>720</v>
      </c>
      <c r="C625" s="20" t="s">
        <v>11</v>
      </c>
      <c r="D625" s="20" t="s">
        <v>11</v>
      </c>
      <c r="E625" s="90">
        <v>-720</v>
      </c>
      <c r="F625" s="3"/>
    </row>
    <row r="626" spans="1:6" x14ac:dyDescent="0.2">
      <c r="A626" s="19" t="s">
        <v>58</v>
      </c>
      <c r="B626" s="20" t="s">
        <v>11</v>
      </c>
      <c r="C626" s="20">
        <v>75</v>
      </c>
      <c r="D626" s="20" t="s">
        <v>11</v>
      </c>
      <c r="E626" s="90">
        <v>75</v>
      </c>
      <c r="F626" s="3"/>
    </row>
    <row r="627" spans="1:6" x14ac:dyDescent="0.2">
      <c r="A627" s="19"/>
      <c r="B627" s="20"/>
      <c r="C627" s="20"/>
      <c r="D627" s="89"/>
      <c r="E627" s="90"/>
      <c r="F627" s="3"/>
    </row>
    <row r="628" spans="1:6" x14ac:dyDescent="0.2">
      <c r="A628" s="27" t="s">
        <v>61</v>
      </c>
      <c r="B628" s="33">
        <v>316</v>
      </c>
      <c r="C628" s="33">
        <v>459</v>
      </c>
      <c r="D628" s="88">
        <f t="shared" si="40"/>
        <v>145.25316455696202</v>
      </c>
      <c r="E628" s="30">
        <f t="shared" si="41"/>
        <v>143</v>
      </c>
      <c r="F628" s="2"/>
    </row>
    <row r="629" spans="1:6" x14ac:dyDescent="0.2">
      <c r="A629" s="19" t="s">
        <v>63</v>
      </c>
      <c r="B629" s="20">
        <v>316</v>
      </c>
      <c r="C629" s="20">
        <v>338</v>
      </c>
      <c r="D629" s="89">
        <f t="shared" si="40"/>
        <v>106.96202531645569</v>
      </c>
      <c r="E629" s="90">
        <f t="shared" si="41"/>
        <v>22</v>
      </c>
      <c r="F629" s="3"/>
    </row>
    <row r="630" spans="1:6" x14ac:dyDescent="0.2">
      <c r="A630" s="19" t="s">
        <v>64</v>
      </c>
      <c r="B630" s="20" t="s">
        <v>11</v>
      </c>
      <c r="C630" s="20">
        <v>121</v>
      </c>
      <c r="D630" s="20" t="s">
        <v>11</v>
      </c>
      <c r="E630" s="90">
        <v>121</v>
      </c>
      <c r="F630" s="3"/>
    </row>
    <row r="631" spans="1:6" x14ac:dyDescent="0.2">
      <c r="A631" s="19" t="s">
        <v>67</v>
      </c>
      <c r="B631" s="20">
        <v>840</v>
      </c>
      <c r="C631" s="20">
        <v>1105</v>
      </c>
      <c r="D631" s="89">
        <f t="shared" si="40"/>
        <v>131.54761904761904</v>
      </c>
      <c r="E631" s="90">
        <f t="shared" si="41"/>
        <v>265</v>
      </c>
      <c r="F631" s="3"/>
    </row>
    <row r="632" spans="1:6" x14ac:dyDescent="0.2">
      <c r="A632" s="19" t="s">
        <v>69</v>
      </c>
      <c r="B632" s="20" t="s">
        <v>11</v>
      </c>
      <c r="C632" s="20">
        <v>90</v>
      </c>
      <c r="D632" s="20" t="s">
        <v>11</v>
      </c>
      <c r="E632" s="90">
        <v>90</v>
      </c>
      <c r="F632" s="3"/>
    </row>
    <row r="633" spans="1:6" x14ac:dyDescent="0.2">
      <c r="A633" s="19" t="s">
        <v>71</v>
      </c>
      <c r="B633" s="20">
        <v>31</v>
      </c>
      <c r="C633" s="20">
        <v>31</v>
      </c>
      <c r="D633" s="89">
        <f t="shared" si="40"/>
        <v>100</v>
      </c>
      <c r="E633" s="90">
        <f t="shared" si="41"/>
        <v>0</v>
      </c>
      <c r="F633" s="3"/>
    </row>
    <row r="634" spans="1:6" x14ac:dyDescent="0.2">
      <c r="A634" s="19" t="s">
        <v>72</v>
      </c>
      <c r="B634" s="20">
        <v>45</v>
      </c>
      <c r="C634" s="20">
        <v>40</v>
      </c>
      <c r="D634" s="89">
        <f t="shared" si="40"/>
        <v>88.888888888888886</v>
      </c>
      <c r="E634" s="90">
        <f t="shared" si="41"/>
        <v>-5</v>
      </c>
      <c r="F634" s="3"/>
    </row>
    <row r="635" spans="1:6" x14ac:dyDescent="0.2">
      <c r="A635" s="19" t="s">
        <v>73</v>
      </c>
      <c r="B635" s="20">
        <v>80</v>
      </c>
      <c r="C635" s="20">
        <v>80</v>
      </c>
      <c r="D635" s="89">
        <f t="shared" si="40"/>
        <v>100</v>
      </c>
      <c r="E635" s="90">
        <f t="shared" si="41"/>
        <v>0</v>
      </c>
      <c r="F635" s="3"/>
    </row>
    <row r="636" spans="1:6" x14ac:dyDescent="0.2">
      <c r="A636" s="19" t="s">
        <v>75</v>
      </c>
      <c r="B636" s="20">
        <v>684</v>
      </c>
      <c r="C636" s="20">
        <v>764</v>
      </c>
      <c r="D636" s="89">
        <f t="shared" si="40"/>
        <v>111.69590643274854</v>
      </c>
      <c r="E636" s="90">
        <f t="shared" si="41"/>
        <v>80</v>
      </c>
      <c r="F636" s="3"/>
    </row>
    <row r="637" spans="1:6" x14ac:dyDescent="0.2">
      <c r="A637" s="19" t="s">
        <v>78</v>
      </c>
      <c r="B637" s="20" t="s">
        <v>11</v>
      </c>
      <c r="C637" s="20">
        <v>100</v>
      </c>
      <c r="D637" s="20" t="s">
        <v>11</v>
      </c>
      <c r="E637" s="90">
        <v>100</v>
      </c>
      <c r="F637" s="3"/>
    </row>
    <row r="638" spans="1:6" x14ac:dyDescent="0.2">
      <c r="A638" s="19"/>
      <c r="B638" s="20"/>
      <c r="C638" s="20"/>
      <c r="D638" s="89"/>
      <c r="E638" s="90"/>
      <c r="F638" s="3"/>
    </row>
    <row r="639" spans="1:6" x14ac:dyDescent="0.2">
      <c r="A639" s="27" t="s">
        <v>80</v>
      </c>
      <c r="B639" s="33">
        <v>200</v>
      </c>
      <c r="C639" s="33" t="s">
        <v>11</v>
      </c>
      <c r="D639" s="20" t="s">
        <v>11</v>
      </c>
      <c r="E639" s="30">
        <v>-200</v>
      </c>
      <c r="F639" s="2"/>
    </row>
    <row r="640" spans="1:6" x14ac:dyDescent="0.2">
      <c r="A640" s="19"/>
      <c r="B640" s="20"/>
      <c r="C640" s="20"/>
      <c r="D640" s="89"/>
      <c r="E640" s="90"/>
      <c r="F640" s="3"/>
    </row>
    <row r="641" spans="1:6" x14ac:dyDescent="0.2">
      <c r="A641" s="27" t="s">
        <v>81</v>
      </c>
      <c r="B641" s="33">
        <v>1013</v>
      </c>
      <c r="C641" s="33">
        <v>790</v>
      </c>
      <c r="D641" s="88">
        <f t="shared" si="40"/>
        <v>77.986179664363277</v>
      </c>
      <c r="E641" s="30">
        <f t="shared" si="41"/>
        <v>-223</v>
      </c>
      <c r="F641" s="2"/>
    </row>
    <row r="642" spans="1:6" x14ac:dyDescent="0.2">
      <c r="A642" s="3"/>
      <c r="B642" s="9"/>
      <c r="C642" s="9"/>
      <c r="D642" s="3"/>
      <c r="E642" s="3"/>
      <c r="F642" s="3"/>
    </row>
    <row r="643" spans="1:6" x14ac:dyDescent="0.2">
      <c r="A643" s="3"/>
      <c r="B643" s="9"/>
      <c r="C643" s="9"/>
      <c r="D643" s="3"/>
      <c r="E643" s="3"/>
      <c r="F643" s="3"/>
    </row>
    <row r="644" spans="1:6" x14ac:dyDescent="0.2">
      <c r="A644" s="3"/>
      <c r="B644" s="9"/>
      <c r="C644" s="9"/>
      <c r="D644" s="3"/>
      <c r="E644" s="3"/>
      <c r="F644" s="3"/>
    </row>
    <row r="645" spans="1:6" x14ac:dyDescent="0.2">
      <c r="A645" s="3"/>
      <c r="B645" s="9"/>
      <c r="C645" s="9"/>
      <c r="D645" s="3"/>
      <c r="E645" s="3"/>
      <c r="F645" s="3"/>
    </row>
    <row r="646" spans="1:6" x14ac:dyDescent="0.2">
      <c r="A646" s="65" t="s">
        <v>211</v>
      </c>
      <c r="B646" s="78"/>
      <c r="C646" s="78"/>
      <c r="D646" s="78"/>
      <c r="E646" s="3"/>
      <c r="F646" s="3"/>
    </row>
    <row r="647" spans="1:6" x14ac:dyDescent="0.2">
      <c r="A647" s="3"/>
      <c r="B647" s="9"/>
      <c r="C647" s="9"/>
      <c r="D647" s="9"/>
      <c r="E647" s="9" t="s">
        <v>89</v>
      </c>
      <c r="F647" s="3"/>
    </row>
    <row r="648" spans="1:6" x14ac:dyDescent="0.2">
      <c r="A648" s="86"/>
      <c r="B648" s="38" t="s">
        <v>1</v>
      </c>
      <c r="C648" s="40"/>
      <c r="D648" s="85" t="s">
        <v>90</v>
      </c>
      <c r="E648" s="85"/>
      <c r="F648" s="3"/>
    </row>
    <row r="649" spans="1:6" x14ac:dyDescent="0.2">
      <c r="A649" s="87"/>
      <c r="B649" s="67" t="s">
        <v>8</v>
      </c>
      <c r="C649" s="67" t="s">
        <v>7</v>
      </c>
      <c r="D649" s="67" t="s">
        <v>92</v>
      </c>
      <c r="E649" s="67" t="s">
        <v>93</v>
      </c>
      <c r="F649" s="3"/>
    </row>
    <row r="650" spans="1:6" x14ac:dyDescent="0.2">
      <c r="A650" s="87"/>
      <c r="B650" s="69"/>
      <c r="C650" s="69"/>
      <c r="D650" s="69"/>
      <c r="E650" s="69"/>
      <c r="F650" s="3"/>
    </row>
    <row r="651" spans="1:6" x14ac:dyDescent="0.2">
      <c r="A651" s="86"/>
      <c r="B651" s="17">
        <v>1</v>
      </c>
      <c r="C651" s="17">
        <v>2</v>
      </c>
      <c r="D651" s="17">
        <v>3</v>
      </c>
      <c r="E651" s="17">
        <v>4</v>
      </c>
      <c r="F651" s="3"/>
    </row>
    <row r="652" spans="1:6" x14ac:dyDescent="0.2">
      <c r="A652" s="92"/>
      <c r="B652" s="92"/>
      <c r="C652" s="92"/>
      <c r="D652" s="92"/>
      <c r="E652" s="92"/>
      <c r="F652" s="3"/>
    </row>
    <row r="653" spans="1:6" x14ac:dyDescent="0.2">
      <c r="A653" s="27" t="s">
        <v>10</v>
      </c>
      <c r="B653" s="33">
        <v>3737.4</v>
      </c>
      <c r="C653" s="33">
        <v>4727.3</v>
      </c>
      <c r="D653" s="88">
        <f t="shared" ref="D653" si="42">C653/B653*100</f>
        <v>126.48632739337509</v>
      </c>
      <c r="E653" s="30">
        <f t="shared" ref="E653" si="43">C653-B653</f>
        <v>989.90000000000009</v>
      </c>
      <c r="F653" s="2"/>
    </row>
    <row r="654" spans="1:6" x14ac:dyDescent="0.2">
      <c r="A654" s="19"/>
      <c r="B654" s="20"/>
      <c r="C654" s="20"/>
      <c r="D654" s="89"/>
      <c r="E654" s="90"/>
      <c r="F654" s="3"/>
    </row>
    <row r="655" spans="1:6" x14ac:dyDescent="0.2">
      <c r="A655" s="27" t="s">
        <v>12</v>
      </c>
      <c r="B655" s="33">
        <v>1007</v>
      </c>
      <c r="C655" s="33">
        <v>1174</v>
      </c>
      <c r="D655" s="88">
        <f t="shared" ref="D655:D671" si="44">C655/B655*100</f>
        <v>116.58391261171796</v>
      </c>
      <c r="E655" s="30">
        <f t="shared" ref="E655:E671" si="45">C655-B655</f>
        <v>167</v>
      </c>
      <c r="F655" s="2"/>
    </row>
    <row r="656" spans="1:6" x14ac:dyDescent="0.2">
      <c r="A656" s="19" t="s">
        <v>15</v>
      </c>
      <c r="B656" s="20">
        <v>997</v>
      </c>
      <c r="C656" s="20">
        <v>795</v>
      </c>
      <c r="D656" s="89">
        <f t="shared" si="44"/>
        <v>79.739217652958871</v>
      </c>
      <c r="E656" s="90">
        <f t="shared" si="45"/>
        <v>-202</v>
      </c>
      <c r="F656" s="3"/>
    </row>
    <row r="657" spans="1:6" x14ac:dyDescent="0.2">
      <c r="A657" s="19" t="s">
        <v>17</v>
      </c>
      <c r="B657" s="20" t="s">
        <v>11</v>
      </c>
      <c r="C657" s="20">
        <v>364</v>
      </c>
      <c r="D657" s="20" t="s">
        <v>11</v>
      </c>
      <c r="E657" s="90">
        <v>364</v>
      </c>
      <c r="F657" s="3"/>
    </row>
    <row r="658" spans="1:6" x14ac:dyDescent="0.2">
      <c r="A658" s="19" t="s">
        <v>19</v>
      </c>
      <c r="B658" s="20">
        <v>10</v>
      </c>
      <c r="C658" s="20">
        <v>15</v>
      </c>
      <c r="D658" s="89">
        <f t="shared" si="44"/>
        <v>150</v>
      </c>
      <c r="E658" s="90">
        <f t="shared" si="45"/>
        <v>5</v>
      </c>
      <c r="F658" s="3"/>
    </row>
    <row r="659" spans="1:6" x14ac:dyDescent="0.2">
      <c r="A659" s="19"/>
      <c r="B659" s="20"/>
      <c r="C659" s="20"/>
      <c r="D659" s="89"/>
      <c r="E659" s="90"/>
      <c r="F659" s="3"/>
    </row>
    <row r="660" spans="1:6" ht="25.5" x14ac:dyDescent="0.2">
      <c r="A660" s="27" t="s">
        <v>20</v>
      </c>
      <c r="B660" s="33">
        <v>183</v>
      </c>
      <c r="C660" s="33">
        <v>170</v>
      </c>
      <c r="D660" s="88">
        <f t="shared" si="44"/>
        <v>92.896174863387984</v>
      </c>
      <c r="E660" s="30">
        <f t="shared" si="45"/>
        <v>-13</v>
      </c>
      <c r="F660" s="2"/>
    </row>
    <row r="661" spans="1:6" x14ac:dyDescent="0.2">
      <c r="A661" s="19" t="s">
        <v>27</v>
      </c>
      <c r="B661" s="20">
        <v>170</v>
      </c>
      <c r="C661" s="20">
        <v>170</v>
      </c>
      <c r="D661" s="89">
        <f t="shared" si="44"/>
        <v>100</v>
      </c>
      <c r="E661" s="90">
        <f t="shared" si="45"/>
        <v>0</v>
      </c>
      <c r="F661" s="3"/>
    </row>
    <row r="662" spans="1:6" x14ac:dyDescent="0.2">
      <c r="A662" s="19" t="s">
        <v>32</v>
      </c>
      <c r="B662" s="20">
        <v>13</v>
      </c>
      <c r="C662" s="20"/>
      <c r="D662" s="89">
        <f t="shared" si="44"/>
        <v>0</v>
      </c>
      <c r="E662" s="90">
        <f t="shared" si="45"/>
        <v>-13</v>
      </c>
      <c r="F662" s="3"/>
    </row>
    <row r="663" spans="1:6" x14ac:dyDescent="0.2">
      <c r="A663" s="19"/>
      <c r="B663" s="20"/>
      <c r="C663" s="20"/>
      <c r="D663" s="89"/>
      <c r="E663" s="90"/>
      <c r="F663" s="3"/>
    </row>
    <row r="664" spans="1:6" x14ac:dyDescent="0.2">
      <c r="A664" s="27" t="s">
        <v>36</v>
      </c>
      <c r="B664" s="33">
        <v>2107</v>
      </c>
      <c r="C664" s="33">
        <v>1063</v>
      </c>
      <c r="D664" s="88">
        <f t="shared" si="44"/>
        <v>50.450878025628853</v>
      </c>
      <c r="E664" s="30">
        <f t="shared" si="45"/>
        <v>-1044</v>
      </c>
      <c r="F664" s="2"/>
    </row>
    <row r="665" spans="1:6" x14ac:dyDescent="0.2">
      <c r="A665" s="19" t="s">
        <v>37</v>
      </c>
      <c r="B665" s="20">
        <v>2107</v>
      </c>
      <c r="C665" s="20">
        <v>1063</v>
      </c>
      <c r="D665" s="89">
        <f t="shared" si="44"/>
        <v>50.450878025628853</v>
      </c>
      <c r="E665" s="90">
        <f t="shared" si="45"/>
        <v>-1044</v>
      </c>
      <c r="F665" s="3"/>
    </row>
    <row r="666" spans="1:6" x14ac:dyDescent="0.2">
      <c r="A666" s="19"/>
      <c r="B666" s="20"/>
      <c r="C666" s="20"/>
      <c r="D666" s="89"/>
      <c r="E666" s="90"/>
      <c r="F666" s="3"/>
    </row>
    <row r="667" spans="1:6" x14ac:dyDescent="0.2">
      <c r="A667" s="27" t="s">
        <v>45</v>
      </c>
      <c r="B667" s="33">
        <v>20.399999999999999</v>
      </c>
      <c r="C667" s="33">
        <v>20.3</v>
      </c>
      <c r="D667" s="88">
        <f t="shared" si="44"/>
        <v>99.509803921568647</v>
      </c>
      <c r="E667" s="30">
        <f t="shared" si="45"/>
        <v>-9.9999999999997868E-2</v>
      </c>
      <c r="F667" s="2"/>
    </row>
    <row r="668" spans="1:6" x14ac:dyDescent="0.2">
      <c r="A668" s="19" t="s">
        <v>46</v>
      </c>
      <c r="B668" s="20">
        <v>20.399999999999999</v>
      </c>
      <c r="C668" s="20">
        <v>20.3</v>
      </c>
      <c r="D668" s="89">
        <f t="shared" si="44"/>
        <v>99.509803921568647</v>
      </c>
      <c r="E668" s="90">
        <f t="shared" si="45"/>
        <v>-9.9999999999997868E-2</v>
      </c>
      <c r="F668" s="3"/>
    </row>
    <row r="669" spans="1:6" x14ac:dyDescent="0.2">
      <c r="A669" s="19"/>
      <c r="B669" s="20"/>
      <c r="C669" s="20"/>
      <c r="D669" s="89"/>
      <c r="E669" s="90"/>
      <c r="F669" s="3"/>
    </row>
    <row r="670" spans="1:6" x14ac:dyDescent="0.2">
      <c r="A670" s="27" t="s">
        <v>50</v>
      </c>
      <c r="B670" s="33">
        <v>420</v>
      </c>
      <c r="C670" s="33">
        <v>2300</v>
      </c>
      <c r="D670" s="88">
        <f t="shared" si="44"/>
        <v>547.61904761904759</v>
      </c>
      <c r="E670" s="30">
        <f t="shared" si="45"/>
        <v>1880</v>
      </c>
      <c r="F670" s="2"/>
    </row>
    <row r="671" spans="1:6" x14ac:dyDescent="0.2">
      <c r="A671" s="19" t="s">
        <v>54</v>
      </c>
      <c r="B671" s="20">
        <v>420</v>
      </c>
      <c r="C671" s="20">
        <v>2300</v>
      </c>
      <c r="D671" s="89">
        <f t="shared" si="44"/>
        <v>547.61904761904759</v>
      </c>
      <c r="E671" s="90">
        <f t="shared" si="45"/>
        <v>1880</v>
      </c>
      <c r="F671" s="3"/>
    </row>
    <row r="672" spans="1:6" x14ac:dyDescent="0.2">
      <c r="A672" s="19" t="s">
        <v>55</v>
      </c>
      <c r="B672" s="20" t="s">
        <v>11</v>
      </c>
      <c r="C672" s="20">
        <v>500</v>
      </c>
      <c r="D672" s="20" t="s">
        <v>11</v>
      </c>
      <c r="E672" s="90">
        <v>500</v>
      </c>
      <c r="F672" s="3"/>
    </row>
    <row r="673" spans="1:6" x14ac:dyDescent="0.2">
      <c r="A673" s="3"/>
      <c r="B673" s="9"/>
      <c r="C673" s="9"/>
      <c r="D673" s="3"/>
      <c r="E673" s="3"/>
      <c r="F673" s="3"/>
    </row>
    <row r="674" spans="1:6" x14ac:dyDescent="0.2">
      <c r="A674" s="3"/>
      <c r="B674" s="9"/>
      <c r="C674" s="9"/>
      <c r="D674" s="3"/>
      <c r="E674" s="3"/>
      <c r="F674" s="3"/>
    </row>
    <row r="675" spans="1:6" x14ac:dyDescent="0.2">
      <c r="A675" s="3"/>
      <c r="B675" s="9"/>
      <c r="C675" s="9"/>
      <c r="D675" s="3"/>
      <c r="E675" s="3"/>
      <c r="F675" s="3"/>
    </row>
    <row r="676" spans="1:6" x14ac:dyDescent="0.2">
      <c r="A676" s="65" t="s">
        <v>212</v>
      </c>
      <c r="B676" s="78"/>
      <c r="C676" s="78"/>
      <c r="D676" s="78"/>
      <c r="E676" s="3"/>
      <c r="F676" s="3"/>
    </row>
    <row r="677" spans="1:6" x14ac:dyDescent="0.2">
      <c r="A677" s="3"/>
      <c r="B677" s="9"/>
      <c r="C677" s="9"/>
      <c r="D677" s="9"/>
      <c r="E677" s="9" t="s">
        <v>89</v>
      </c>
      <c r="F677" s="3"/>
    </row>
    <row r="678" spans="1:6" x14ac:dyDescent="0.2">
      <c r="A678" s="86"/>
      <c r="B678" s="38" t="s">
        <v>1</v>
      </c>
      <c r="C678" s="40"/>
      <c r="D678" s="85" t="s">
        <v>90</v>
      </c>
      <c r="E678" s="85"/>
      <c r="F678" s="3"/>
    </row>
    <row r="679" spans="1:6" x14ac:dyDescent="0.2">
      <c r="A679" s="87"/>
      <c r="B679" s="67" t="s">
        <v>8</v>
      </c>
      <c r="C679" s="67" t="s">
        <v>7</v>
      </c>
      <c r="D679" s="67" t="s">
        <v>92</v>
      </c>
      <c r="E679" s="67" t="s">
        <v>93</v>
      </c>
      <c r="F679" s="3"/>
    </row>
    <row r="680" spans="1:6" x14ac:dyDescent="0.2">
      <c r="A680" s="87"/>
      <c r="B680" s="69"/>
      <c r="C680" s="69"/>
      <c r="D680" s="69"/>
      <c r="E680" s="69"/>
      <c r="F680" s="3"/>
    </row>
    <row r="681" spans="1:6" x14ac:dyDescent="0.2">
      <c r="A681" s="86"/>
      <c r="B681" s="17">
        <v>1</v>
      </c>
      <c r="C681" s="17">
        <v>2</v>
      </c>
      <c r="D681" s="17">
        <v>3</v>
      </c>
      <c r="E681" s="17">
        <v>4</v>
      </c>
      <c r="F681" s="3"/>
    </row>
    <row r="682" spans="1:6" x14ac:dyDescent="0.2">
      <c r="A682" s="92"/>
      <c r="B682" s="92"/>
      <c r="C682" s="92"/>
      <c r="D682" s="92"/>
      <c r="E682" s="92"/>
      <c r="F682" s="3"/>
    </row>
    <row r="683" spans="1:6" x14ac:dyDescent="0.2">
      <c r="A683" s="27" t="s">
        <v>10</v>
      </c>
      <c r="B683" s="33">
        <v>2449</v>
      </c>
      <c r="C683" s="33">
        <v>2210</v>
      </c>
      <c r="D683" s="88">
        <f t="shared" ref="D683" si="46">C683/B683*100</f>
        <v>90.240914659044506</v>
      </c>
      <c r="E683" s="30">
        <f t="shared" ref="E683" si="47">C683-B683</f>
        <v>-239</v>
      </c>
      <c r="F683" s="2"/>
    </row>
    <row r="684" spans="1:6" x14ac:dyDescent="0.2">
      <c r="A684" s="19"/>
      <c r="B684" s="20"/>
      <c r="C684" s="20"/>
      <c r="D684" s="89"/>
      <c r="E684" s="90"/>
      <c r="F684" s="3"/>
    </row>
    <row r="685" spans="1:6" x14ac:dyDescent="0.2">
      <c r="A685" s="27" t="s">
        <v>12</v>
      </c>
      <c r="B685" s="33">
        <v>1798</v>
      </c>
      <c r="C685" s="33">
        <v>1950</v>
      </c>
      <c r="D685" s="88">
        <f t="shared" ref="D685:D697" si="48">C685/B685*100</f>
        <v>108.45383759733036</v>
      </c>
      <c r="E685" s="30">
        <f t="shared" ref="E685:E697" si="49">C685-B685</f>
        <v>152</v>
      </c>
      <c r="F685" s="2"/>
    </row>
    <row r="686" spans="1:6" x14ac:dyDescent="0.2">
      <c r="A686" s="19" t="s">
        <v>15</v>
      </c>
      <c r="B686" s="20">
        <v>1798</v>
      </c>
      <c r="C686" s="20">
        <v>1950</v>
      </c>
      <c r="D686" s="89">
        <f t="shared" si="48"/>
        <v>108.45383759733036</v>
      </c>
      <c r="E686" s="90">
        <f t="shared" si="49"/>
        <v>152</v>
      </c>
      <c r="F686" s="3"/>
    </row>
    <row r="687" spans="1:6" x14ac:dyDescent="0.2">
      <c r="A687" s="19" t="s">
        <v>16</v>
      </c>
      <c r="B687" s="20">
        <v>145</v>
      </c>
      <c r="C687" s="20">
        <v>210</v>
      </c>
      <c r="D687" s="89">
        <f t="shared" si="48"/>
        <v>144.82758620689654</v>
      </c>
      <c r="E687" s="90">
        <f t="shared" si="49"/>
        <v>65</v>
      </c>
      <c r="F687" s="3"/>
    </row>
    <row r="688" spans="1:6" x14ac:dyDescent="0.2">
      <c r="A688" s="19"/>
      <c r="B688" s="20"/>
      <c r="C688" s="20"/>
      <c r="D688" s="89"/>
      <c r="E688" s="90"/>
      <c r="F688" s="3"/>
    </row>
    <row r="689" spans="1:6" ht="25.5" x14ac:dyDescent="0.2">
      <c r="A689" s="27" t="s">
        <v>20</v>
      </c>
      <c r="B689" s="33">
        <v>407</v>
      </c>
      <c r="C689" s="33">
        <v>22</v>
      </c>
      <c r="D689" s="88">
        <f t="shared" si="48"/>
        <v>5.4054054054054053</v>
      </c>
      <c r="E689" s="30">
        <f t="shared" si="49"/>
        <v>-385</v>
      </c>
      <c r="F689" s="2"/>
    </row>
    <row r="690" spans="1:6" x14ac:dyDescent="0.2">
      <c r="A690" s="19" t="s">
        <v>27</v>
      </c>
      <c r="B690" s="20">
        <v>180</v>
      </c>
      <c r="C690" s="20"/>
      <c r="D690" s="89">
        <f t="shared" si="48"/>
        <v>0</v>
      </c>
      <c r="E690" s="90">
        <f t="shared" si="49"/>
        <v>-180</v>
      </c>
      <c r="F690" s="3"/>
    </row>
    <row r="691" spans="1:6" x14ac:dyDescent="0.2">
      <c r="A691" s="19" t="s">
        <v>32</v>
      </c>
      <c r="B691" s="20">
        <v>227</v>
      </c>
      <c r="C691" s="20">
        <v>22</v>
      </c>
      <c r="D691" s="89">
        <f t="shared" si="48"/>
        <v>9.6916299559471373</v>
      </c>
      <c r="E691" s="90">
        <f t="shared" si="49"/>
        <v>-205</v>
      </c>
      <c r="F691" s="3"/>
    </row>
    <row r="692" spans="1:6" x14ac:dyDescent="0.2">
      <c r="A692" s="19"/>
      <c r="B692" s="20"/>
      <c r="C692" s="20"/>
      <c r="D692" s="89"/>
      <c r="E692" s="90"/>
      <c r="F692" s="3"/>
    </row>
    <row r="693" spans="1:6" x14ac:dyDescent="0.2">
      <c r="A693" s="27" t="s">
        <v>50</v>
      </c>
      <c r="B693" s="33">
        <v>238</v>
      </c>
      <c r="C693" s="33">
        <v>238</v>
      </c>
      <c r="D693" s="88">
        <f t="shared" si="48"/>
        <v>100</v>
      </c>
      <c r="E693" s="30">
        <f t="shared" si="49"/>
        <v>0</v>
      </c>
      <c r="F693" s="2"/>
    </row>
    <row r="694" spans="1:6" x14ac:dyDescent="0.2">
      <c r="A694" s="19" t="s">
        <v>53</v>
      </c>
      <c r="B694" s="20">
        <v>238</v>
      </c>
      <c r="C694" s="20">
        <v>238</v>
      </c>
      <c r="D694" s="89">
        <f t="shared" si="48"/>
        <v>100</v>
      </c>
      <c r="E694" s="90">
        <f t="shared" si="49"/>
        <v>0</v>
      </c>
      <c r="F694" s="3"/>
    </row>
    <row r="695" spans="1:6" x14ac:dyDescent="0.2">
      <c r="A695" s="19"/>
      <c r="B695" s="20"/>
      <c r="C695" s="20"/>
      <c r="D695" s="89"/>
      <c r="E695" s="90"/>
      <c r="F695" s="3"/>
    </row>
    <row r="696" spans="1:6" x14ac:dyDescent="0.2">
      <c r="A696" s="27" t="s">
        <v>67</v>
      </c>
      <c r="B696" s="33">
        <v>6</v>
      </c>
      <c r="C696" s="33"/>
      <c r="D696" s="88">
        <f t="shared" si="48"/>
        <v>0</v>
      </c>
      <c r="E696" s="30">
        <f t="shared" si="49"/>
        <v>-6</v>
      </c>
      <c r="F696" s="2"/>
    </row>
    <row r="697" spans="1:6" x14ac:dyDescent="0.2">
      <c r="A697" s="19" t="s">
        <v>77</v>
      </c>
      <c r="B697" s="20">
        <v>6</v>
      </c>
      <c r="C697" s="20"/>
      <c r="D697" s="89">
        <f t="shared" si="48"/>
        <v>0</v>
      </c>
      <c r="E697" s="90">
        <f t="shared" si="49"/>
        <v>-6</v>
      </c>
      <c r="F697" s="3"/>
    </row>
    <row r="698" spans="1:6" x14ac:dyDescent="0.2">
      <c r="A698" s="3"/>
      <c r="B698" s="9"/>
      <c r="C698" s="9"/>
      <c r="D698" s="3"/>
      <c r="E698" s="3"/>
      <c r="F698" s="3"/>
    </row>
    <row r="699" spans="1:6" x14ac:dyDescent="0.2">
      <c r="A699" s="3"/>
      <c r="B699" s="9"/>
      <c r="C699" s="9"/>
      <c r="D699" s="3"/>
      <c r="E699" s="3"/>
      <c r="F699" s="3"/>
    </row>
    <row r="700" spans="1:6" x14ac:dyDescent="0.2">
      <c r="A700" s="3"/>
      <c r="B700" s="9"/>
      <c r="C700" s="9"/>
      <c r="D700" s="3"/>
      <c r="E700" s="3"/>
      <c r="F700" s="3"/>
    </row>
    <row r="701" spans="1:6" x14ac:dyDescent="0.2">
      <c r="A701" s="65" t="s">
        <v>213</v>
      </c>
      <c r="B701" s="78"/>
      <c r="C701" s="78"/>
      <c r="D701" s="78"/>
      <c r="E701" s="3"/>
      <c r="F701" s="3"/>
    </row>
    <row r="702" spans="1:6" x14ac:dyDescent="0.2">
      <c r="A702" s="3"/>
      <c r="B702" s="9"/>
      <c r="C702" s="9"/>
      <c r="D702" s="9"/>
      <c r="E702" s="9" t="s">
        <v>89</v>
      </c>
      <c r="F702" s="3"/>
    </row>
    <row r="703" spans="1:6" x14ac:dyDescent="0.2">
      <c r="A703" s="86"/>
      <c r="B703" s="38" t="s">
        <v>1</v>
      </c>
      <c r="C703" s="40"/>
      <c r="D703" s="85" t="s">
        <v>90</v>
      </c>
      <c r="E703" s="85"/>
      <c r="F703" s="3"/>
    </row>
    <row r="704" spans="1:6" x14ac:dyDescent="0.2">
      <c r="A704" s="87"/>
      <c r="B704" s="67" t="s">
        <v>8</v>
      </c>
      <c r="C704" s="67" t="s">
        <v>7</v>
      </c>
      <c r="D704" s="67" t="s">
        <v>92</v>
      </c>
      <c r="E704" s="67" t="s">
        <v>93</v>
      </c>
      <c r="F704" s="3"/>
    </row>
    <row r="705" spans="1:6" x14ac:dyDescent="0.2">
      <c r="A705" s="87"/>
      <c r="B705" s="69"/>
      <c r="C705" s="69"/>
      <c r="D705" s="69"/>
      <c r="E705" s="69"/>
      <c r="F705" s="3"/>
    </row>
    <row r="706" spans="1:6" x14ac:dyDescent="0.2">
      <c r="A706" s="86"/>
      <c r="B706" s="17">
        <v>1</v>
      </c>
      <c r="C706" s="17">
        <v>2</v>
      </c>
      <c r="D706" s="17">
        <v>3</v>
      </c>
      <c r="E706" s="17">
        <v>4</v>
      </c>
      <c r="F706" s="3"/>
    </row>
    <row r="707" spans="1:6" x14ac:dyDescent="0.2">
      <c r="A707" s="27" t="s">
        <v>10</v>
      </c>
      <c r="B707" s="33">
        <v>1282</v>
      </c>
      <c r="C707" s="33">
        <v>361</v>
      </c>
      <c r="D707" s="88">
        <f t="shared" ref="D707" si="50">C707/B707*100</f>
        <v>28.159126365054604</v>
      </c>
      <c r="E707" s="30">
        <f t="shared" ref="E707" si="51">C707-B707</f>
        <v>-921</v>
      </c>
      <c r="F707" s="2"/>
    </row>
    <row r="708" spans="1:6" x14ac:dyDescent="0.2">
      <c r="A708" s="19"/>
      <c r="B708" s="20"/>
      <c r="C708" s="20"/>
      <c r="D708" s="89"/>
      <c r="E708" s="90"/>
      <c r="F708" s="3"/>
    </row>
    <row r="709" spans="1:6" x14ac:dyDescent="0.2">
      <c r="A709" s="27" t="s">
        <v>12</v>
      </c>
      <c r="B709" s="33">
        <v>904</v>
      </c>
      <c r="C709" s="33">
        <v>210</v>
      </c>
      <c r="D709" s="93" t="s">
        <v>11</v>
      </c>
      <c r="E709" s="30">
        <v>-694</v>
      </c>
      <c r="F709" s="2"/>
    </row>
    <row r="710" spans="1:6" x14ac:dyDescent="0.2">
      <c r="A710" s="19" t="s">
        <v>15</v>
      </c>
      <c r="B710" s="20">
        <v>904</v>
      </c>
      <c r="C710" s="20">
        <v>210</v>
      </c>
      <c r="D710" s="35" t="s">
        <v>11</v>
      </c>
      <c r="E710" s="90">
        <v>-694</v>
      </c>
      <c r="F710" s="3"/>
    </row>
    <row r="711" spans="1:6" x14ac:dyDescent="0.2">
      <c r="A711" s="19" t="s">
        <v>16</v>
      </c>
      <c r="B711" s="20">
        <v>145</v>
      </c>
      <c r="C711" s="20" t="s">
        <v>11</v>
      </c>
      <c r="D711" s="35" t="s">
        <v>11</v>
      </c>
      <c r="E711" s="90">
        <v>-145</v>
      </c>
      <c r="F711" s="3"/>
    </row>
    <row r="712" spans="1:6" x14ac:dyDescent="0.2">
      <c r="A712" s="19"/>
      <c r="B712" s="20"/>
      <c r="C712" s="20"/>
      <c r="D712" s="35"/>
      <c r="E712" s="90"/>
      <c r="F712" s="3"/>
    </row>
    <row r="713" spans="1:6" ht="25.5" x14ac:dyDescent="0.2">
      <c r="A713" s="27" t="s">
        <v>20</v>
      </c>
      <c r="B713" s="33">
        <v>227</v>
      </c>
      <c r="C713" s="20" t="s">
        <v>11</v>
      </c>
      <c r="D713" s="93" t="s">
        <v>11</v>
      </c>
      <c r="E713" s="30">
        <v>-227</v>
      </c>
      <c r="F713" s="2"/>
    </row>
    <row r="714" spans="1:6" x14ac:dyDescent="0.2">
      <c r="A714" s="19" t="s">
        <v>32</v>
      </c>
      <c r="B714" s="20">
        <v>227</v>
      </c>
      <c r="C714" s="20" t="s">
        <v>11</v>
      </c>
      <c r="D714" s="35" t="s">
        <v>11</v>
      </c>
      <c r="E714" s="90">
        <v>-227</v>
      </c>
      <c r="F714" s="3"/>
    </row>
    <row r="715" spans="1:6" x14ac:dyDescent="0.2">
      <c r="A715" s="19"/>
      <c r="B715" s="20"/>
      <c r="C715" s="20"/>
      <c r="D715" s="89"/>
      <c r="E715" s="90"/>
      <c r="F715" s="3"/>
    </row>
    <row r="716" spans="1:6" x14ac:dyDescent="0.2">
      <c r="A716" s="27" t="s">
        <v>50</v>
      </c>
      <c r="B716" s="33">
        <v>151</v>
      </c>
      <c r="C716" s="33">
        <v>151</v>
      </c>
      <c r="D716" s="88">
        <f t="shared" ref="D716:D717" si="52">C716/B716*100</f>
        <v>100</v>
      </c>
      <c r="E716" s="30">
        <f t="shared" ref="E716:E717" si="53">C716-B716</f>
        <v>0</v>
      </c>
      <c r="F716" s="2"/>
    </row>
    <row r="717" spans="1:6" x14ac:dyDescent="0.2">
      <c r="A717" s="19" t="s">
        <v>53</v>
      </c>
      <c r="B717" s="20">
        <v>151</v>
      </c>
      <c r="C717" s="20">
        <v>151</v>
      </c>
      <c r="D717" s="89">
        <f t="shared" si="52"/>
        <v>100</v>
      </c>
      <c r="E717" s="90">
        <f t="shared" si="53"/>
        <v>0</v>
      </c>
      <c r="F717" s="3"/>
    </row>
    <row r="718" spans="1:6" x14ac:dyDescent="0.2">
      <c r="A718" s="3"/>
      <c r="B718" s="9"/>
      <c r="C718" s="9"/>
      <c r="D718" s="3"/>
      <c r="E718" s="3"/>
      <c r="F718" s="3"/>
    </row>
    <row r="719" spans="1:6" x14ac:dyDescent="0.2">
      <c r="A719" s="3"/>
      <c r="B719" s="9"/>
      <c r="C719" s="9"/>
      <c r="D719" s="3"/>
      <c r="E719" s="3"/>
      <c r="F719" s="3"/>
    </row>
    <row r="720" spans="1:6" x14ac:dyDescent="0.2">
      <c r="A720" s="3"/>
      <c r="B720" s="9"/>
      <c r="C720" s="9"/>
      <c r="D720" s="3"/>
      <c r="E720" s="3"/>
      <c r="F720" s="3"/>
    </row>
    <row r="721" spans="1:6" x14ac:dyDescent="0.2">
      <c r="A721" s="3"/>
      <c r="B721" s="9"/>
      <c r="C721" s="9"/>
      <c r="D721" s="3"/>
      <c r="E721" s="3"/>
      <c r="F721" s="3"/>
    </row>
    <row r="722" spans="1:6" x14ac:dyDescent="0.2">
      <c r="A722" s="65" t="s">
        <v>214</v>
      </c>
      <c r="B722" s="78"/>
      <c r="C722" s="78"/>
      <c r="D722" s="78"/>
      <c r="E722" s="3"/>
      <c r="F722" s="3"/>
    </row>
    <row r="723" spans="1:6" x14ac:dyDescent="0.2">
      <c r="A723" s="3"/>
      <c r="B723" s="9"/>
      <c r="C723" s="9"/>
      <c r="D723" s="9"/>
      <c r="E723" s="9" t="s">
        <v>89</v>
      </c>
      <c r="F723" s="3"/>
    </row>
    <row r="724" spans="1:6" x14ac:dyDescent="0.2">
      <c r="A724" s="86"/>
      <c r="B724" s="38" t="s">
        <v>1</v>
      </c>
      <c r="C724" s="40"/>
      <c r="D724" s="85" t="s">
        <v>90</v>
      </c>
      <c r="E724" s="85"/>
      <c r="F724" s="3"/>
    </row>
    <row r="725" spans="1:6" x14ac:dyDescent="0.2">
      <c r="A725" s="87"/>
      <c r="B725" s="67" t="s">
        <v>8</v>
      </c>
      <c r="C725" s="67" t="s">
        <v>7</v>
      </c>
      <c r="D725" s="67" t="s">
        <v>92</v>
      </c>
      <c r="E725" s="67" t="s">
        <v>93</v>
      </c>
      <c r="F725" s="3"/>
    </row>
    <row r="726" spans="1:6" x14ac:dyDescent="0.2">
      <c r="A726" s="87"/>
      <c r="B726" s="69"/>
      <c r="C726" s="69"/>
      <c r="D726" s="69"/>
      <c r="E726" s="69"/>
      <c r="F726" s="3"/>
    </row>
    <row r="727" spans="1:6" x14ac:dyDescent="0.2">
      <c r="A727" s="86"/>
      <c r="B727" s="17">
        <v>1</v>
      </c>
      <c r="C727" s="17">
        <v>2</v>
      </c>
      <c r="D727" s="17">
        <v>3</v>
      </c>
      <c r="E727" s="17">
        <v>4</v>
      </c>
      <c r="F727" s="3"/>
    </row>
    <row r="728" spans="1:6" x14ac:dyDescent="0.2">
      <c r="A728" s="92"/>
      <c r="B728" s="92"/>
      <c r="C728" s="92"/>
      <c r="D728" s="92"/>
      <c r="E728" s="92"/>
      <c r="F728" s="3"/>
    </row>
    <row r="729" spans="1:6" x14ac:dyDescent="0.2">
      <c r="A729" s="27" t="s">
        <v>10</v>
      </c>
      <c r="B729" s="33">
        <v>873</v>
      </c>
      <c r="C729" s="33">
        <v>1799</v>
      </c>
      <c r="D729" s="88">
        <f t="shared" ref="D729" si="54">C729/B729*100</f>
        <v>206.07101947308132</v>
      </c>
      <c r="E729" s="30">
        <f t="shared" ref="E729" si="55">C729-B729</f>
        <v>926</v>
      </c>
      <c r="F729" s="2"/>
    </row>
    <row r="730" spans="1:6" x14ac:dyDescent="0.2">
      <c r="A730" s="19"/>
      <c r="B730" s="20"/>
      <c r="C730" s="20"/>
      <c r="D730" s="89"/>
      <c r="E730" s="90"/>
      <c r="F730" s="3"/>
    </row>
    <row r="731" spans="1:6" x14ac:dyDescent="0.2">
      <c r="A731" s="27" t="s">
        <v>12</v>
      </c>
      <c r="B731" s="33">
        <v>626</v>
      </c>
      <c r="C731" s="33">
        <v>1690</v>
      </c>
      <c r="D731" s="88">
        <f t="shared" ref="D731:D739" si="56">C731/B731*100</f>
        <v>269.96805111821084</v>
      </c>
      <c r="E731" s="30">
        <f t="shared" ref="E731:E739" si="57">C731-B731</f>
        <v>1064</v>
      </c>
      <c r="F731" s="2"/>
    </row>
    <row r="732" spans="1:6" x14ac:dyDescent="0.2">
      <c r="A732" s="19" t="s">
        <v>15</v>
      </c>
      <c r="B732" s="20">
        <v>626</v>
      </c>
      <c r="C732" s="20">
        <v>1690</v>
      </c>
      <c r="D732" s="89">
        <f t="shared" si="56"/>
        <v>269.96805111821084</v>
      </c>
      <c r="E732" s="90">
        <f t="shared" si="57"/>
        <v>1064</v>
      </c>
      <c r="F732" s="3"/>
    </row>
    <row r="733" spans="1:6" x14ac:dyDescent="0.2">
      <c r="A733" s="19"/>
      <c r="B733" s="20"/>
      <c r="C733" s="20"/>
      <c r="D733" s="89"/>
      <c r="E733" s="90"/>
      <c r="F733" s="3"/>
    </row>
    <row r="734" spans="1:6" ht="25.5" x14ac:dyDescent="0.2">
      <c r="A734" s="27" t="s">
        <v>20</v>
      </c>
      <c r="B734" s="33">
        <v>160</v>
      </c>
      <c r="C734" s="33">
        <v>22</v>
      </c>
      <c r="D734" s="88">
        <f t="shared" si="56"/>
        <v>13.750000000000002</v>
      </c>
      <c r="E734" s="30">
        <f t="shared" si="57"/>
        <v>-138</v>
      </c>
      <c r="F734" s="2"/>
    </row>
    <row r="735" spans="1:6" x14ac:dyDescent="0.2">
      <c r="A735" s="19" t="s">
        <v>27</v>
      </c>
      <c r="B735" s="20">
        <v>160</v>
      </c>
      <c r="C735" s="20"/>
      <c r="D735" s="89">
        <f t="shared" si="56"/>
        <v>0</v>
      </c>
      <c r="E735" s="90">
        <f t="shared" si="57"/>
        <v>-160</v>
      </c>
      <c r="F735" s="3"/>
    </row>
    <row r="736" spans="1:6" x14ac:dyDescent="0.2">
      <c r="A736" s="19" t="s">
        <v>32</v>
      </c>
      <c r="B736" s="20" t="s">
        <v>11</v>
      </c>
      <c r="C736" s="20">
        <v>22</v>
      </c>
      <c r="D736" s="20" t="s">
        <v>11</v>
      </c>
      <c r="E736" s="90">
        <v>22</v>
      </c>
      <c r="F736" s="3"/>
    </row>
    <row r="737" spans="1:6" x14ac:dyDescent="0.2">
      <c r="A737" s="19"/>
      <c r="B737" s="20"/>
      <c r="C737" s="20"/>
      <c r="D737" s="89"/>
      <c r="E737" s="90"/>
      <c r="F737" s="3"/>
    </row>
    <row r="738" spans="1:6" x14ac:dyDescent="0.2">
      <c r="A738" s="27" t="s">
        <v>50</v>
      </c>
      <c r="B738" s="33">
        <v>87</v>
      </c>
      <c r="C738" s="33">
        <v>87</v>
      </c>
      <c r="D738" s="88">
        <f t="shared" si="56"/>
        <v>100</v>
      </c>
      <c r="E738" s="30">
        <f t="shared" si="57"/>
        <v>0</v>
      </c>
      <c r="F738" s="2"/>
    </row>
    <row r="739" spans="1:6" x14ac:dyDescent="0.2">
      <c r="A739" s="19" t="s">
        <v>53</v>
      </c>
      <c r="B739" s="20">
        <v>87</v>
      </c>
      <c r="C739" s="20">
        <v>87</v>
      </c>
      <c r="D739" s="89">
        <f t="shared" si="56"/>
        <v>100</v>
      </c>
      <c r="E739" s="90">
        <f t="shared" si="57"/>
        <v>0</v>
      </c>
      <c r="F739" s="3"/>
    </row>
    <row r="740" spans="1:6" x14ac:dyDescent="0.2">
      <c r="A740" s="3"/>
      <c r="B740" s="9"/>
      <c r="C740" s="9"/>
      <c r="D740" s="3"/>
      <c r="E740" s="3"/>
      <c r="F740" s="3"/>
    </row>
    <row r="741" spans="1:6" x14ac:dyDescent="0.2">
      <c r="A741" s="3"/>
      <c r="B741" s="9"/>
      <c r="C741" s="9"/>
      <c r="D741" s="3"/>
      <c r="E741" s="3"/>
      <c r="F741" s="3"/>
    </row>
    <row r="742" spans="1:6" x14ac:dyDescent="0.2">
      <c r="A742" s="3"/>
      <c r="B742" s="9"/>
      <c r="C742" s="9"/>
      <c r="D742" s="3"/>
      <c r="E742" s="3"/>
      <c r="F742" s="3"/>
    </row>
    <row r="743" spans="1:6" x14ac:dyDescent="0.2">
      <c r="A743" s="65" t="s">
        <v>215</v>
      </c>
      <c r="B743" s="78"/>
      <c r="C743" s="78"/>
      <c r="D743" s="78"/>
      <c r="E743" s="3"/>
      <c r="F743" s="3"/>
    </row>
    <row r="744" spans="1:6" x14ac:dyDescent="0.2">
      <c r="A744" s="3"/>
      <c r="B744" s="9"/>
      <c r="C744" s="9"/>
      <c r="D744" s="9"/>
      <c r="E744" s="9" t="s">
        <v>89</v>
      </c>
      <c r="F744" s="3"/>
    </row>
    <row r="745" spans="1:6" x14ac:dyDescent="0.2">
      <c r="A745" s="86"/>
      <c r="B745" s="38" t="s">
        <v>1</v>
      </c>
      <c r="C745" s="40"/>
      <c r="D745" s="85" t="s">
        <v>90</v>
      </c>
      <c r="E745" s="85"/>
      <c r="F745" s="3"/>
    </row>
    <row r="746" spans="1:6" x14ac:dyDescent="0.2">
      <c r="A746" s="87"/>
      <c r="B746" s="67" t="s">
        <v>8</v>
      </c>
      <c r="C746" s="67" t="s">
        <v>7</v>
      </c>
      <c r="D746" s="67" t="s">
        <v>92</v>
      </c>
      <c r="E746" s="67" t="s">
        <v>93</v>
      </c>
      <c r="F746" s="3"/>
    </row>
    <row r="747" spans="1:6" x14ac:dyDescent="0.2">
      <c r="A747" s="87"/>
      <c r="B747" s="69"/>
      <c r="C747" s="69"/>
      <c r="D747" s="69"/>
      <c r="E747" s="69"/>
      <c r="F747" s="3"/>
    </row>
    <row r="748" spans="1:6" x14ac:dyDescent="0.2">
      <c r="A748" s="86"/>
      <c r="B748" s="17">
        <v>1</v>
      </c>
      <c r="C748" s="17">
        <v>2</v>
      </c>
      <c r="D748" s="17">
        <v>3</v>
      </c>
      <c r="E748" s="17">
        <v>4</v>
      </c>
      <c r="F748" s="3"/>
    </row>
    <row r="749" spans="1:6" x14ac:dyDescent="0.2">
      <c r="A749" s="27" t="s">
        <v>10</v>
      </c>
      <c r="B749" s="33">
        <v>288</v>
      </c>
      <c r="C749" s="33">
        <v>50</v>
      </c>
      <c r="D749" s="88">
        <f t="shared" ref="D749" si="58">C749/B749*100</f>
        <v>17.361111111111111</v>
      </c>
      <c r="E749" s="30">
        <f t="shared" ref="E749" si="59">C749-B749</f>
        <v>-238</v>
      </c>
      <c r="F749" s="2"/>
    </row>
    <row r="750" spans="1:6" x14ac:dyDescent="0.2">
      <c r="A750" s="19"/>
      <c r="B750" s="20"/>
      <c r="C750" s="20"/>
      <c r="D750" s="89"/>
      <c r="E750" s="90"/>
      <c r="F750" s="3"/>
    </row>
    <row r="751" spans="1:6" x14ac:dyDescent="0.2">
      <c r="A751" s="27" t="s">
        <v>12</v>
      </c>
      <c r="B751" s="33">
        <v>268</v>
      </c>
      <c r="C751" s="33">
        <v>50</v>
      </c>
      <c r="D751" s="88">
        <f t="shared" ref="D751:D752" si="60">C751/B751*100</f>
        <v>18.656716417910449</v>
      </c>
      <c r="E751" s="30">
        <f t="shared" ref="E751:E752" si="61">C751-B751</f>
        <v>-218</v>
      </c>
      <c r="F751" s="2"/>
    </row>
    <row r="752" spans="1:6" x14ac:dyDescent="0.2">
      <c r="A752" s="19" t="s">
        <v>15</v>
      </c>
      <c r="B752" s="20">
        <v>268</v>
      </c>
      <c r="C752" s="20">
        <v>50</v>
      </c>
      <c r="D752" s="89">
        <f t="shared" si="60"/>
        <v>18.656716417910449</v>
      </c>
      <c r="E752" s="90">
        <f t="shared" si="61"/>
        <v>-218</v>
      </c>
      <c r="F752" s="3"/>
    </row>
    <row r="753" spans="1:6" x14ac:dyDescent="0.2">
      <c r="A753" s="19"/>
      <c r="B753" s="20"/>
      <c r="C753" s="20"/>
      <c r="D753" s="89"/>
      <c r="E753" s="90"/>
      <c r="F753" s="3"/>
    </row>
    <row r="754" spans="1:6" ht="25.5" x14ac:dyDescent="0.2">
      <c r="A754" s="27" t="s">
        <v>20</v>
      </c>
      <c r="B754" s="33">
        <v>20</v>
      </c>
      <c r="C754" s="33" t="s">
        <v>11</v>
      </c>
      <c r="D754" s="20" t="s">
        <v>11</v>
      </c>
      <c r="E754" s="30">
        <v>-20</v>
      </c>
      <c r="F754" s="2"/>
    </row>
    <row r="755" spans="1:6" x14ac:dyDescent="0.2">
      <c r="A755" s="19" t="s">
        <v>27</v>
      </c>
      <c r="B755" s="20">
        <v>20</v>
      </c>
      <c r="C755" s="20" t="s">
        <v>11</v>
      </c>
      <c r="D755" s="20" t="s">
        <v>11</v>
      </c>
      <c r="E755" s="90">
        <v>-20</v>
      </c>
      <c r="F755" s="3"/>
    </row>
    <row r="756" spans="1:6" x14ac:dyDescent="0.2">
      <c r="A756" s="3"/>
      <c r="B756" s="9"/>
      <c r="C756" s="9"/>
      <c r="D756" s="3"/>
      <c r="E756" s="3"/>
      <c r="F756" s="3"/>
    </row>
    <row r="757" spans="1:6" x14ac:dyDescent="0.2">
      <c r="A757" s="3"/>
      <c r="B757" s="9"/>
      <c r="C757" s="9"/>
      <c r="D757" s="3"/>
      <c r="E757" s="3"/>
      <c r="F757" s="3"/>
    </row>
    <row r="758" spans="1:6" x14ac:dyDescent="0.2">
      <c r="A758" s="3"/>
      <c r="B758" s="9"/>
      <c r="C758" s="9"/>
      <c r="D758" s="3"/>
      <c r="E758" s="3"/>
      <c r="F758" s="3"/>
    </row>
    <row r="759" spans="1:6" x14ac:dyDescent="0.2">
      <c r="A759" s="65" t="s">
        <v>216</v>
      </c>
      <c r="B759" s="78"/>
      <c r="C759" s="78"/>
      <c r="D759" s="78"/>
      <c r="E759" s="3"/>
      <c r="F759" s="3"/>
    </row>
    <row r="760" spans="1:6" x14ac:dyDescent="0.2">
      <c r="A760" s="3"/>
      <c r="B760" s="9"/>
      <c r="C760" s="9"/>
      <c r="D760" s="9"/>
      <c r="E760" s="9" t="s">
        <v>89</v>
      </c>
      <c r="F760" s="3"/>
    </row>
    <row r="761" spans="1:6" x14ac:dyDescent="0.2">
      <c r="A761" s="86"/>
      <c r="B761" s="38" t="s">
        <v>1</v>
      </c>
      <c r="C761" s="40"/>
      <c r="D761" s="85" t="s">
        <v>90</v>
      </c>
      <c r="E761" s="85"/>
      <c r="F761" s="3"/>
    </row>
    <row r="762" spans="1:6" x14ac:dyDescent="0.2">
      <c r="A762" s="87"/>
      <c r="B762" s="67" t="s">
        <v>8</v>
      </c>
      <c r="C762" s="67" t="s">
        <v>7</v>
      </c>
      <c r="D762" s="67" t="s">
        <v>92</v>
      </c>
      <c r="E762" s="67" t="s">
        <v>93</v>
      </c>
      <c r="F762" s="3"/>
    </row>
    <row r="763" spans="1:6" x14ac:dyDescent="0.2">
      <c r="A763" s="87"/>
      <c r="B763" s="69"/>
      <c r="C763" s="69"/>
      <c r="D763" s="69"/>
      <c r="E763" s="69"/>
      <c r="F763" s="3"/>
    </row>
    <row r="764" spans="1:6" x14ac:dyDescent="0.2">
      <c r="A764" s="86"/>
      <c r="B764" s="17">
        <v>1</v>
      </c>
      <c r="C764" s="17">
        <v>2</v>
      </c>
      <c r="D764" s="17">
        <v>3</v>
      </c>
      <c r="E764" s="17">
        <v>4</v>
      </c>
      <c r="F764" s="3"/>
    </row>
    <row r="765" spans="1:6" x14ac:dyDescent="0.2">
      <c r="A765" s="27" t="s">
        <v>10</v>
      </c>
      <c r="B765" s="33">
        <v>1962</v>
      </c>
      <c r="C765" s="33">
        <v>8763</v>
      </c>
      <c r="D765" s="88">
        <f t="shared" ref="D765" si="62">C765/B765*100</f>
        <v>446.63608562691132</v>
      </c>
      <c r="E765" s="30">
        <f t="shared" ref="E765" si="63">C765-B765</f>
        <v>6801</v>
      </c>
      <c r="F765" s="2"/>
    </row>
    <row r="766" spans="1:6" x14ac:dyDescent="0.2">
      <c r="A766" s="19"/>
      <c r="B766" s="20"/>
      <c r="C766" s="20"/>
      <c r="D766" s="89"/>
      <c r="E766" s="90"/>
      <c r="F766" s="3"/>
    </row>
    <row r="767" spans="1:6" x14ac:dyDescent="0.2">
      <c r="A767" s="27" t="s">
        <v>12</v>
      </c>
      <c r="B767" s="33">
        <v>1600</v>
      </c>
      <c r="C767" s="33">
        <v>6308</v>
      </c>
      <c r="D767" s="88">
        <f t="shared" ref="D767:D780" si="64">C767/B767*100</f>
        <v>394.25</v>
      </c>
      <c r="E767" s="30">
        <f t="shared" ref="E767:E780" si="65">C767-B767</f>
        <v>4708</v>
      </c>
      <c r="F767" s="2"/>
    </row>
    <row r="768" spans="1:6" x14ac:dyDescent="0.2">
      <c r="A768" s="19" t="s">
        <v>14</v>
      </c>
      <c r="B768" s="20">
        <v>220</v>
      </c>
      <c r="C768" s="20"/>
      <c r="D768" s="89">
        <f t="shared" si="64"/>
        <v>0</v>
      </c>
      <c r="E768" s="90">
        <f t="shared" si="65"/>
        <v>-220</v>
      </c>
      <c r="F768" s="3"/>
    </row>
    <row r="769" spans="1:6" x14ac:dyDescent="0.2">
      <c r="A769" s="19" t="s">
        <v>15</v>
      </c>
      <c r="B769" s="20">
        <v>1380</v>
      </c>
      <c r="C769" s="20">
        <v>6308</v>
      </c>
      <c r="D769" s="89">
        <f t="shared" si="64"/>
        <v>457.10144927536237</v>
      </c>
      <c r="E769" s="90">
        <f t="shared" si="65"/>
        <v>4928</v>
      </c>
      <c r="F769" s="3"/>
    </row>
    <row r="770" spans="1:6" x14ac:dyDescent="0.2">
      <c r="A770" s="19"/>
      <c r="B770" s="20"/>
      <c r="C770" s="20"/>
      <c r="D770" s="89"/>
      <c r="E770" s="90"/>
      <c r="F770" s="3"/>
    </row>
    <row r="771" spans="1:6" ht="25.5" x14ac:dyDescent="0.2">
      <c r="A771" s="27" t="s">
        <v>20</v>
      </c>
      <c r="B771" s="33">
        <v>180</v>
      </c>
      <c r="C771" s="33">
        <v>75</v>
      </c>
      <c r="D771" s="88">
        <f t="shared" si="64"/>
        <v>41.666666666666671</v>
      </c>
      <c r="E771" s="30">
        <f t="shared" si="65"/>
        <v>-105</v>
      </c>
      <c r="F771" s="2"/>
    </row>
    <row r="772" spans="1:6" x14ac:dyDescent="0.2">
      <c r="A772" s="19" t="s">
        <v>21</v>
      </c>
      <c r="B772" s="20">
        <v>10</v>
      </c>
      <c r="C772" s="20">
        <v>10</v>
      </c>
      <c r="D772" s="89">
        <f t="shared" si="64"/>
        <v>100</v>
      </c>
      <c r="E772" s="90">
        <f t="shared" si="65"/>
        <v>0</v>
      </c>
      <c r="F772" s="3"/>
    </row>
    <row r="773" spans="1:6" x14ac:dyDescent="0.2">
      <c r="A773" s="19" t="s">
        <v>32</v>
      </c>
      <c r="B773" s="20">
        <v>170</v>
      </c>
      <c r="C773" s="20">
        <v>65</v>
      </c>
      <c r="D773" s="89">
        <f t="shared" si="64"/>
        <v>38.235294117647058</v>
      </c>
      <c r="E773" s="90">
        <f t="shared" si="65"/>
        <v>-105</v>
      </c>
      <c r="F773" s="3"/>
    </row>
    <row r="774" spans="1:6" x14ac:dyDescent="0.2">
      <c r="A774" s="19"/>
      <c r="B774" s="20"/>
      <c r="C774" s="20"/>
      <c r="D774" s="89"/>
      <c r="E774" s="90"/>
      <c r="F774" s="3"/>
    </row>
    <row r="775" spans="1:6" x14ac:dyDescent="0.2">
      <c r="A775" s="27" t="s">
        <v>50</v>
      </c>
      <c r="B775" s="33">
        <v>140</v>
      </c>
      <c r="C775" s="33">
        <v>2223</v>
      </c>
      <c r="D775" s="88">
        <f t="shared" si="64"/>
        <v>1587.8571428571429</v>
      </c>
      <c r="E775" s="30">
        <f t="shared" si="65"/>
        <v>2083</v>
      </c>
      <c r="F775" s="2"/>
    </row>
    <row r="776" spans="1:6" x14ac:dyDescent="0.2">
      <c r="A776" s="19" t="s">
        <v>52</v>
      </c>
      <c r="B776" s="20" t="s">
        <v>11</v>
      </c>
      <c r="C776" s="20">
        <v>1329</v>
      </c>
      <c r="D776" s="20" t="s">
        <v>11</v>
      </c>
      <c r="E776" s="90">
        <v>1329</v>
      </c>
      <c r="F776" s="3"/>
    </row>
    <row r="777" spans="1:6" x14ac:dyDescent="0.2">
      <c r="A777" s="19" t="s">
        <v>54</v>
      </c>
      <c r="B777" s="20">
        <v>140</v>
      </c>
      <c r="C777" s="20">
        <v>894</v>
      </c>
      <c r="D777" s="89">
        <f t="shared" si="64"/>
        <v>638.57142857142867</v>
      </c>
      <c r="E777" s="90">
        <f t="shared" si="65"/>
        <v>754</v>
      </c>
      <c r="F777" s="3"/>
    </row>
    <row r="778" spans="1:6" x14ac:dyDescent="0.2">
      <c r="A778" s="19" t="s">
        <v>55</v>
      </c>
      <c r="B778" s="20">
        <v>140</v>
      </c>
      <c r="C778" s="20">
        <v>894</v>
      </c>
      <c r="D778" s="89">
        <f t="shared" si="64"/>
        <v>638.57142857142867</v>
      </c>
      <c r="E778" s="90">
        <f t="shared" si="65"/>
        <v>754</v>
      </c>
      <c r="F778" s="3"/>
    </row>
    <row r="779" spans="1:6" x14ac:dyDescent="0.2">
      <c r="A779" s="19"/>
      <c r="B779" s="20"/>
      <c r="C779" s="20"/>
      <c r="D779" s="89"/>
      <c r="E779" s="90"/>
      <c r="F779" s="3"/>
    </row>
    <row r="780" spans="1:6" x14ac:dyDescent="0.2">
      <c r="A780" s="27" t="s">
        <v>81</v>
      </c>
      <c r="B780" s="33">
        <v>42</v>
      </c>
      <c r="C780" s="33">
        <v>157</v>
      </c>
      <c r="D780" s="88">
        <f t="shared" si="64"/>
        <v>373.8095238095238</v>
      </c>
      <c r="E780" s="30">
        <f t="shared" si="65"/>
        <v>115</v>
      </c>
      <c r="F780" s="2"/>
    </row>
    <row r="781" spans="1:6" x14ac:dyDescent="0.2">
      <c r="A781" s="3"/>
      <c r="B781" s="9"/>
      <c r="C781" s="9"/>
      <c r="D781" s="3"/>
      <c r="E781" s="3"/>
      <c r="F781" s="3"/>
    </row>
    <row r="782" spans="1:6" x14ac:dyDescent="0.2">
      <c r="A782" s="3"/>
      <c r="B782" s="9"/>
      <c r="C782" s="9"/>
      <c r="D782" s="3"/>
      <c r="E782" s="3"/>
      <c r="F782" s="3"/>
    </row>
    <row r="783" spans="1:6" x14ac:dyDescent="0.2">
      <c r="A783" s="3"/>
      <c r="B783" s="9"/>
      <c r="C783" s="9"/>
      <c r="D783" s="3"/>
      <c r="E783" s="3"/>
      <c r="F783" s="3"/>
    </row>
    <row r="784" spans="1:6" x14ac:dyDescent="0.2">
      <c r="A784" s="3"/>
      <c r="B784" s="9"/>
      <c r="C784" s="9"/>
      <c r="D784" s="3"/>
      <c r="E784" s="3"/>
      <c r="F784" s="3"/>
    </row>
    <row r="785" spans="1:6" x14ac:dyDescent="0.2">
      <c r="A785" s="65" t="s">
        <v>217</v>
      </c>
      <c r="B785" s="78"/>
      <c r="C785" s="78"/>
      <c r="D785" s="78"/>
      <c r="E785" s="3"/>
      <c r="F785" s="3"/>
    </row>
    <row r="786" spans="1:6" x14ac:dyDescent="0.2">
      <c r="A786" s="3"/>
      <c r="B786" s="9"/>
      <c r="C786" s="9"/>
      <c r="D786" s="9"/>
      <c r="E786" s="9" t="s">
        <v>89</v>
      </c>
      <c r="F786" s="3"/>
    </row>
    <row r="787" spans="1:6" x14ac:dyDescent="0.2">
      <c r="A787" s="86"/>
      <c r="B787" s="38" t="s">
        <v>1</v>
      </c>
      <c r="C787" s="40"/>
      <c r="D787" s="85" t="s">
        <v>90</v>
      </c>
      <c r="E787" s="85"/>
      <c r="F787" s="3"/>
    </row>
    <row r="788" spans="1:6" x14ac:dyDescent="0.2">
      <c r="A788" s="87"/>
      <c r="B788" s="67" t="s">
        <v>8</v>
      </c>
      <c r="C788" s="67" t="s">
        <v>7</v>
      </c>
      <c r="D788" s="67" t="s">
        <v>92</v>
      </c>
      <c r="E788" s="67" t="s">
        <v>93</v>
      </c>
      <c r="F788" s="3"/>
    </row>
    <row r="789" spans="1:6" x14ac:dyDescent="0.2">
      <c r="A789" s="87"/>
      <c r="B789" s="69"/>
      <c r="C789" s="69"/>
      <c r="D789" s="69"/>
      <c r="E789" s="69"/>
      <c r="F789" s="3"/>
    </row>
    <row r="790" spans="1:6" x14ac:dyDescent="0.2">
      <c r="A790" s="86"/>
      <c r="B790" s="17">
        <v>1</v>
      </c>
      <c r="C790" s="17">
        <v>2</v>
      </c>
      <c r="D790" s="17">
        <v>3</v>
      </c>
      <c r="E790" s="17">
        <v>4</v>
      </c>
      <c r="F790" s="3"/>
    </row>
    <row r="791" spans="1:6" x14ac:dyDescent="0.2">
      <c r="A791" s="92"/>
      <c r="B791" s="92"/>
      <c r="C791" s="92"/>
      <c r="D791" s="92"/>
      <c r="E791" s="92"/>
      <c r="F791" s="3"/>
    </row>
    <row r="792" spans="1:6" x14ac:dyDescent="0.2">
      <c r="A792" s="27" t="s">
        <v>10</v>
      </c>
      <c r="B792" s="33">
        <v>652</v>
      </c>
      <c r="C792" s="33">
        <v>2875</v>
      </c>
      <c r="D792" s="88">
        <f t="shared" ref="D792" si="66">C792/B792*100</f>
        <v>440.95092024539878</v>
      </c>
      <c r="E792" s="30">
        <f t="shared" ref="E792" si="67">C792-B792</f>
        <v>2223</v>
      </c>
      <c r="F792" s="2"/>
    </row>
    <row r="793" spans="1:6" x14ac:dyDescent="0.2">
      <c r="A793" s="19"/>
      <c r="B793" s="20"/>
      <c r="C793" s="20"/>
      <c r="D793" s="89"/>
      <c r="E793" s="90"/>
      <c r="F793" s="3"/>
    </row>
    <row r="794" spans="1:6" x14ac:dyDescent="0.2">
      <c r="A794" s="27" t="s">
        <v>12</v>
      </c>
      <c r="B794" s="33">
        <v>290</v>
      </c>
      <c r="C794" s="33">
        <v>420</v>
      </c>
      <c r="D794" s="88">
        <f t="shared" ref="D794:D807" si="68">C794/B794*100</f>
        <v>144.82758620689654</v>
      </c>
      <c r="E794" s="30">
        <f t="shared" ref="E794:E807" si="69">C794-B794</f>
        <v>130</v>
      </c>
      <c r="F794" s="2"/>
    </row>
    <row r="795" spans="1:6" x14ac:dyDescent="0.2">
      <c r="A795" s="19" t="s">
        <v>14</v>
      </c>
      <c r="B795" s="20">
        <v>220</v>
      </c>
      <c r="C795" s="20"/>
      <c r="D795" s="89">
        <f t="shared" si="68"/>
        <v>0</v>
      </c>
      <c r="E795" s="90">
        <f t="shared" si="69"/>
        <v>-220</v>
      </c>
      <c r="F795" s="3"/>
    </row>
    <row r="796" spans="1:6" x14ac:dyDescent="0.2">
      <c r="A796" s="19" t="s">
        <v>15</v>
      </c>
      <c r="B796" s="20">
        <v>70</v>
      </c>
      <c r="C796" s="20">
        <v>420</v>
      </c>
      <c r="D796" s="89">
        <f t="shared" si="68"/>
        <v>600</v>
      </c>
      <c r="E796" s="90">
        <f t="shared" si="69"/>
        <v>350</v>
      </c>
      <c r="F796" s="3"/>
    </row>
    <row r="797" spans="1:6" x14ac:dyDescent="0.2">
      <c r="A797" s="19"/>
      <c r="B797" s="20"/>
      <c r="C797" s="20"/>
      <c r="D797" s="89"/>
      <c r="E797" s="90"/>
      <c r="F797" s="3"/>
    </row>
    <row r="798" spans="1:6" ht="25.5" x14ac:dyDescent="0.2">
      <c r="A798" s="27" t="s">
        <v>20</v>
      </c>
      <c r="B798" s="33">
        <v>180</v>
      </c>
      <c r="C798" s="33">
        <v>75</v>
      </c>
      <c r="D798" s="88">
        <f t="shared" si="68"/>
        <v>41.666666666666671</v>
      </c>
      <c r="E798" s="30">
        <f t="shared" si="69"/>
        <v>-105</v>
      </c>
      <c r="F798" s="2"/>
    </row>
    <row r="799" spans="1:6" x14ac:dyDescent="0.2">
      <c r="A799" s="19" t="s">
        <v>21</v>
      </c>
      <c r="B799" s="20">
        <v>10</v>
      </c>
      <c r="C799" s="20">
        <v>10</v>
      </c>
      <c r="D799" s="89">
        <f t="shared" si="68"/>
        <v>100</v>
      </c>
      <c r="E799" s="90">
        <f t="shared" si="69"/>
        <v>0</v>
      </c>
      <c r="F799" s="3"/>
    </row>
    <row r="800" spans="1:6" x14ac:dyDescent="0.2">
      <c r="A800" s="19" t="s">
        <v>32</v>
      </c>
      <c r="B800" s="20">
        <v>170</v>
      </c>
      <c r="C800" s="20">
        <v>65</v>
      </c>
      <c r="D800" s="89">
        <f t="shared" si="68"/>
        <v>38.235294117647058</v>
      </c>
      <c r="E800" s="90">
        <f t="shared" si="69"/>
        <v>-105</v>
      </c>
      <c r="F800" s="3"/>
    </row>
    <row r="801" spans="1:6" x14ac:dyDescent="0.2">
      <c r="A801" s="19"/>
      <c r="B801" s="20"/>
      <c r="C801" s="20"/>
      <c r="D801" s="89"/>
      <c r="E801" s="90"/>
      <c r="F801" s="3"/>
    </row>
    <row r="802" spans="1:6" x14ac:dyDescent="0.2">
      <c r="A802" s="27" t="s">
        <v>50</v>
      </c>
      <c r="B802" s="33">
        <v>140</v>
      </c>
      <c r="C802" s="33">
        <v>2223</v>
      </c>
      <c r="D802" s="88">
        <f t="shared" si="68"/>
        <v>1587.8571428571429</v>
      </c>
      <c r="E802" s="30">
        <f t="shared" si="69"/>
        <v>2083</v>
      </c>
      <c r="F802" s="2"/>
    </row>
    <row r="803" spans="1:6" x14ac:dyDescent="0.2">
      <c r="A803" s="19" t="s">
        <v>52</v>
      </c>
      <c r="B803" s="20" t="s">
        <v>11</v>
      </c>
      <c r="C803" s="20">
        <v>1329</v>
      </c>
      <c r="D803" s="20" t="s">
        <v>11</v>
      </c>
      <c r="E803" s="90">
        <v>1329</v>
      </c>
      <c r="F803" s="3"/>
    </row>
    <row r="804" spans="1:6" x14ac:dyDescent="0.2">
      <c r="A804" s="19" t="s">
        <v>54</v>
      </c>
      <c r="B804" s="20">
        <v>140</v>
      </c>
      <c r="C804" s="20">
        <v>894</v>
      </c>
      <c r="D804" s="89">
        <f t="shared" si="68"/>
        <v>638.57142857142867</v>
      </c>
      <c r="E804" s="90">
        <f t="shared" si="69"/>
        <v>754</v>
      </c>
      <c r="F804" s="3"/>
    </row>
    <row r="805" spans="1:6" x14ac:dyDescent="0.2">
      <c r="A805" s="19" t="s">
        <v>55</v>
      </c>
      <c r="B805" s="20">
        <v>140</v>
      </c>
      <c r="C805" s="20">
        <v>894</v>
      </c>
      <c r="D805" s="89">
        <f t="shared" si="68"/>
        <v>638.57142857142867</v>
      </c>
      <c r="E805" s="90">
        <f t="shared" si="69"/>
        <v>754</v>
      </c>
      <c r="F805" s="3"/>
    </row>
    <row r="806" spans="1:6" x14ac:dyDescent="0.2">
      <c r="A806" s="19"/>
      <c r="B806" s="20"/>
      <c r="C806" s="20"/>
      <c r="D806" s="89"/>
      <c r="E806" s="90"/>
      <c r="F806" s="3"/>
    </row>
    <row r="807" spans="1:6" x14ac:dyDescent="0.2">
      <c r="A807" s="27" t="s">
        <v>81</v>
      </c>
      <c r="B807" s="33">
        <v>42</v>
      </c>
      <c r="C807" s="33">
        <v>157</v>
      </c>
      <c r="D807" s="88">
        <f t="shared" si="68"/>
        <v>373.8095238095238</v>
      </c>
      <c r="E807" s="30">
        <f t="shared" si="69"/>
        <v>115</v>
      </c>
      <c r="F807" s="2"/>
    </row>
    <row r="808" spans="1:6" x14ac:dyDescent="0.2">
      <c r="A808" s="3"/>
      <c r="B808" s="9"/>
      <c r="C808" s="9"/>
      <c r="D808" s="3"/>
      <c r="E808" s="3"/>
      <c r="F808" s="3"/>
    </row>
    <row r="809" spans="1:6" x14ac:dyDescent="0.2">
      <c r="A809" s="3"/>
      <c r="B809" s="9"/>
      <c r="C809" s="9"/>
      <c r="D809" s="3"/>
      <c r="E809" s="3"/>
      <c r="F809" s="3"/>
    </row>
    <row r="810" spans="1:6" x14ac:dyDescent="0.2">
      <c r="A810" s="3"/>
      <c r="B810" s="9"/>
      <c r="C810" s="9"/>
      <c r="D810" s="3"/>
      <c r="E810" s="3"/>
      <c r="F810" s="3"/>
    </row>
    <row r="811" spans="1:6" x14ac:dyDescent="0.2">
      <c r="A811" s="3"/>
      <c r="B811" s="9"/>
      <c r="C811" s="9"/>
      <c r="D811" s="3"/>
      <c r="E811" s="3"/>
      <c r="F811" s="3"/>
    </row>
    <row r="812" spans="1:6" x14ac:dyDescent="0.2">
      <c r="A812" s="65" t="s">
        <v>218</v>
      </c>
      <c r="B812" s="78"/>
      <c r="C812" s="78"/>
      <c r="D812" s="78"/>
      <c r="E812" s="3"/>
      <c r="F812" s="3"/>
    </row>
    <row r="813" spans="1:6" x14ac:dyDescent="0.2">
      <c r="A813" s="3"/>
      <c r="B813" s="9"/>
      <c r="C813" s="9"/>
      <c r="D813" s="9"/>
      <c r="E813" s="9" t="s">
        <v>89</v>
      </c>
      <c r="F813" s="3"/>
    </row>
    <row r="814" spans="1:6" x14ac:dyDescent="0.2">
      <c r="A814" s="86"/>
      <c r="B814" s="38" t="s">
        <v>1</v>
      </c>
      <c r="C814" s="40"/>
      <c r="D814" s="85" t="s">
        <v>90</v>
      </c>
      <c r="E814" s="85"/>
      <c r="F814" s="3"/>
    </row>
    <row r="815" spans="1:6" x14ac:dyDescent="0.2">
      <c r="A815" s="87"/>
      <c r="B815" s="67" t="s">
        <v>8</v>
      </c>
      <c r="C815" s="67" t="s">
        <v>7</v>
      </c>
      <c r="D815" s="67" t="s">
        <v>92</v>
      </c>
      <c r="E815" s="67" t="s">
        <v>93</v>
      </c>
      <c r="F815" s="3"/>
    </row>
    <row r="816" spans="1:6" x14ac:dyDescent="0.2">
      <c r="A816" s="87"/>
      <c r="B816" s="69"/>
      <c r="C816" s="69"/>
      <c r="D816" s="69"/>
      <c r="E816" s="69"/>
      <c r="F816" s="3"/>
    </row>
    <row r="817" spans="1:6" x14ac:dyDescent="0.2">
      <c r="A817" s="86"/>
      <c r="B817" s="17">
        <v>1</v>
      </c>
      <c r="C817" s="17">
        <v>2</v>
      </c>
      <c r="D817" s="17">
        <v>3</v>
      </c>
      <c r="E817" s="17">
        <v>4</v>
      </c>
      <c r="F817" s="3"/>
    </row>
    <row r="818" spans="1:6" x14ac:dyDescent="0.2">
      <c r="A818" s="92"/>
      <c r="B818" s="92"/>
      <c r="C818" s="92"/>
      <c r="D818" s="92"/>
      <c r="E818" s="92"/>
      <c r="F818" s="3"/>
    </row>
    <row r="819" spans="1:6" x14ac:dyDescent="0.2">
      <c r="A819" s="27" t="s">
        <v>10</v>
      </c>
      <c r="B819" s="33">
        <v>900</v>
      </c>
      <c r="C819" s="33">
        <v>3478</v>
      </c>
      <c r="D819" s="88">
        <f t="shared" ref="D819" si="70">C819/B819*100</f>
        <v>386.44444444444446</v>
      </c>
      <c r="E819" s="30">
        <f t="shared" ref="E819" si="71">C819-B819</f>
        <v>2578</v>
      </c>
      <c r="F819" s="2"/>
    </row>
    <row r="820" spans="1:6" x14ac:dyDescent="0.2">
      <c r="A820" s="19"/>
      <c r="B820" s="20"/>
      <c r="C820" s="20"/>
      <c r="D820" s="89"/>
      <c r="E820" s="90"/>
      <c r="F820" s="3"/>
    </row>
    <row r="821" spans="1:6" x14ac:dyDescent="0.2">
      <c r="A821" s="27" t="s">
        <v>12</v>
      </c>
      <c r="B821" s="33">
        <v>900</v>
      </c>
      <c r="C821" s="33">
        <v>3478</v>
      </c>
      <c r="D821" s="88">
        <f t="shared" ref="D821:D822" si="72">C821/B821*100</f>
        <v>386.44444444444446</v>
      </c>
      <c r="E821" s="30">
        <f t="shared" ref="E821:E822" si="73">C821-B821</f>
        <v>2578</v>
      </c>
      <c r="F821" s="2"/>
    </row>
    <row r="822" spans="1:6" x14ac:dyDescent="0.2">
      <c r="A822" s="19" t="s">
        <v>15</v>
      </c>
      <c r="B822" s="20">
        <v>900</v>
      </c>
      <c r="C822" s="20">
        <v>3478</v>
      </c>
      <c r="D822" s="89">
        <f t="shared" si="72"/>
        <v>386.44444444444446</v>
      </c>
      <c r="E822" s="90">
        <f t="shared" si="73"/>
        <v>2578</v>
      </c>
      <c r="F822" s="3"/>
    </row>
    <row r="823" spans="1:6" x14ac:dyDescent="0.2">
      <c r="A823" s="3"/>
      <c r="B823" s="9"/>
      <c r="C823" s="9"/>
      <c r="D823" s="3"/>
      <c r="E823" s="3"/>
      <c r="F823" s="3"/>
    </row>
    <row r="824" spans="1:6" x14ac:dyDescent="0.2">
      <c r="A824" s="3"/>
      <c r="B824" s="9"/>
      <c r="C824" s="9"/>
      <c r="D824" s="3"/>
      <c r="E824" s="3"/>
      <c r="F824" s="3"/>
    </row>
    <row r="825" spans="1:6" x14ac:dyDescent="0.2">
      <c r="A825" s="65" t="s">
        <v>219</v>
      </c>
      <c r="B825" s="78"/>
      <c r="C825" s="78"/>
      <c r="D825" s="78"/>
      <c r="E825" s="3"/>
      <c r="F825" s="3"/>
    </row>
    <row r="826" spans="1:6" x14ac:dyDescent="0.2">
      <c r="A826" s="3"/>
      <c r="B826" s="9"/>
      <c r="C826" s="9"/>
      <c r="D826" s="9"/>
      <c r="E826" s="9" t="s">
        <v>89</v>
      </c>
      <c r="F826" s="3"/>
    </row>
    <row r="827" spans="1:6" x14ac:dyDescent="0.2">
      <c r="A827" s="86"/>
      <c r="B827" s="38" t="s">
        <v>1</v>
      </c>
      <c r="C827" s="40"/>
      <c r="D827" s="85" t="s">
        <v>90</v>
      </c>
      <c r="E827" s="85"/>
      <c r="F827" s="3"/>
    </row>
    <row r="828" spans="1:6" x14ac:dyDescent="0.2">
      <c r="A828" s="87"/>
      <c r="B828" s="67" t="s">
        <v>8</v>
      </c>
      <c r="C828" s="67" t="s">
        <v>7</v>
      </c>
      <c r="D828" s="67" t="s">
        <v>92</v>
      </c>
      <c r="E828" s="67" t="s">
        <v>93</v>
      </c>
      <c r="F828" s="3"/>
    </row>
    <row r="829" spans="1:6" x14ac:dyDescent="0.2">
      <c r="A829" s="87"/>
      <c r="B829" s="69"/>
      <c r="C829" s="69"/>
      <c r="D829" s="69"/>
      <c r="E829" s="69"/>
      <c r="F829" s="3"/>
    </row>
    <row r="830" spans="1:6" x14ac:dyDescent="0.2">
      <c r="A830" s="86"/>
      <c r="B830" s="17">
        <v>1</v>
      </c>
      <c r="C830" s="17">
        <v>2</v>
      </c>
      <c r="D830" s="17">
        <v>3</v>
      </c>
      <c r="E830" s="17">
        <v>4</v>
      </c>
      <c r="F830" s="3"/>
    </row>
    <row r="831" spans="1:6" x14ac:dyDescent="0.2">
      <c r="A831" s="27" t="s">
        <v>10</v>
      </c>
      <c r="B831" s="33">
        <v>410</v>
      </c>
      <c r="C831" s="33">
        <v>2410</v>
      </c>
      <c r="D831" s="88">
        <f t="shared" ref="D831" si="74">C831/B831*100</f>
        <v>587.80487804878044</v>
      </c>
      <c r="E831" s="30">
        <f t="shared" ref="E831" si="75">C831-B831</f>
        <v>2000</v>
      </c>
      <c r="F831" s="2"/>
    </row>
    <row r="832" spans="1:6" x14ac:dyDescent="0.2">
      <c r="A832" s="19"/>
      <c r="B832" s="20"/>
      <c r="C832" s="20"/>
      <c r="D832" s="89"/>
      <c r="E832" s="90"/>
      <c r="F832" s="3"/>
    </row>
    <row r="833" spans="1:6" x14ac:dyDescent="0.2">
      <c r="A833" s="27" t="s">
        <v>12</v>
      </c>
      <c r="B833" s="33">
        <v>410</v>
      </c>
      <c r="C833" s="33">
        <v>2410</v>
      </c>
      <c r="D833" s="88">
        <f t="shared" ref="D833:D834" si="76">C833/B833*100</f>
        <v>587.80487804878044</v>
      </c>
      <c r="E833" s="30">
        <f t="shared" ref="E833:E834" si="77">C833-B833</f>
        <v>2000</v>
      </c>
      <c r="F833" s="2"/>
    </row>
    <row r="834" spans="1:6" x14ac:dyDescent="0.2">
      <c r="A834" s="19" t="s">
        <v>15</v>
      </c>
      <c r="B834" s="20">
        <v>410</v>
      </c>
      <c r="C834" s="20">
        <v>2410</v>
      </c>
      <c r="D834" s="89">
        <f t="shared" si="76"/>
        <v>587.80487804878044</v>
      </c>
      <c r="E834" s="90">
        <f t="shared" si="77"/>
        <v>2000</v>
      </c>
      <c r="F834" s="3"/>
    </row>
    <row r="835" spans="1:6" x14ac:dyDescent="0.2">
      <c r="A835" s="3"/>
      <c r="B835" s="9"/>
      <c r="C835" s="9"/>
      <c r="D835" s="3"/>
      <c r="E835" s="3"/>
      <c r="F835" s="3"/>
    </row>
    <row r="836" spans="1:6" x14ac:dyDescent="0.2">
      <c r="A836" s="3"/>
      <c r="B836" s="9"/>
      <c r="C836" s="9"/>
      <c r="D836" s="3"/>
      <c r="E836" s="3"/>
      <c r="F836" s="3"/>
    </row>
    <row r="837" spans="1:6" x14ac:dyDescent="0.2">
      <c r="A837" s="3"/>
      <c r="B837" s="9"/>
      <c r="C837" s="9"/>
      <c r="D837" s="3"/>
      <c r="E837" s="3"/>
      <c r="F837" s="3"/>
    </row>
    <row r="838" spans="1:6" x14ac:dyDescent="0.2">
      <c r="A838" s="3"/>
      <c r="B838" s="9"/>
      <c r="C838" s="9"/>
      <c r="D838" s="3"/>
      <c r="E838" s="3"/>
      <c r="F838" s="3"/>
    </row>
    <row r="839" spans="1:6" x14ac:dyDescent="0.2">
      <c r="A839" s="65" t="s">
        <v>220</v>
      </c>
      <c r="B839" s="78"/>
      <c r="C839" s="78"/>
      <c r="D839" s="78"/>
      <c r="E839" s="3"/>
      <c r="F839" s="3"/>
    </row>
    <row r="840" spans="1:6" x14ac:dyDescent="0.2">
      <c r="A840" s="3"/>
      <c r="B840" s="9"/>
      <c r="C840" s="9"/>
      <c r="D840" s="9"/>
      <c r="E840" s="9" t="s">
        <v>89</v>
      </c>
      <c r="F840" s="3"/>
    </row>
    <row r="841" spans="1:6" x14ac:dyDescent="0.2">
      <c r="A841" s="86"/>
      <c r="B841" s="38" t="s">
        <v>1</v>
      </c>
      <c r="C841" s="40"/>
      <c r="D841" s="85" t="s">
        <v>90</v>
      </c>
      <c r="E841" s="85"/>
      <c r="F841" s="3"/>
    </row>
    <row r="842" spans="1:6" x14ac:dyDescent="0.2">
      <c r="A842" s="87"/>
      <c r="B842" s="67" t="s">
        <v>8</v>
      </c>
      <c r="C842" s="67" t="s">
        <v>7</v>
      </c>
      <c r="D842" s="67" t="s">
        <v>92</v>
      </c>
      <c r="E842" s="67" t="s">
        <v>93</v>
      </c>
      <c r="F842" s="3"/>
    </row>
    <row r="843" spans="1:6" x14ac:dyDescent="0.2">
      <c r="A843" s="87"/>
      <c r="B843" s="69"/>
      <c r="C843" s="69"/>
      <c r="D843" s="69"/>
      <c r="E843" s="69"/>
      <c r="F843" s="3"/>
    </row>
    <row r="844" spans="1:6" x14ac:dyDescent="0.2">
      <c r="A844" s="86"/>
      <c r="B844" s="17">
        <v>1</v>
      </c>
      <c r="C844" s="17">
        <v>2</v>
      </c>
      <c r="D844" s="17">
        <v>3</v>
      </c>
      <c r="E844" s="17">
        <v>4</v>
      </c>
      <c r="F844" s="3"/>
    </row>
    <row r="845" spans="1:6" x14ac:dyDescent="0.2">
      <c r="A845" s="27" t="s">
        <v>10</v>
      </c>
      <c r="B845" s="20" t="s">
        <v>11</v>
      </c>
      <c r="C845" s="33">
        <v>27.7</v>
      </c>
      <c r="D845" s="20" t="s">
        <v>11</v>
      </c>
      <c r="E845" s="30">
        <v>27.7</v>
      </c>
      <c r="F845" s="2"/>
    </row>
    <row r="846" spans="1:6" x14ac:dyDescent="0.2">
      <c r="A846" s="19"/>
      <c r="B846" s="20"/>
      <c r="C846" s="20"/>
      <c r="D846" s="89"/>
      <c r="E846" s="90"/>
      <c r="F846" s="3"/>
    </row>
    <row r="847" spans="1:6" x14ac:dyDescent="0.2">
      <c r="A847" s="27" t="s">
        <v>12</v>
      </c>
      <c r="B847" s="33" t="s">
        <v>11</v>
      </c>
      <c r="C847" s="33">
        <v>27.7</v>
      </c>
      <c r="D847" s="2"/>
      <c r="E847" s="2">
        <v>27.7</v>
      </c>
      <c r="F847" s="2"/>
    </row>
    <row r="848" spans="1:6" x14ac:dyDescent="0.2">
      <c r="A848" s="19" t="s">
        <v>14</v>
      </c>
      <c r="B848" s="20" t="s">
        <v>11</v>
      </c>
      <c r="C848" s="20">
        <v>27.7</v>
      </c>
      <c r="D848" s="3"/>
      <c r="E848" s="3">
        <v>27.7</v>
      </c>
      <c r="F848" s="3"/>
    </row>
    <row r="849" spans="1:6" x14ac:dyDescent="0.2">
      <c r="A849" s="3"/>
      <c r="B849" s="9"/>
      <c r="C849" s="9"/>
      <c r="D849" s="3"/>
      <c r="E849" s="3"/>
      <c r="F849" s="3"/>
    </row>
    <row r="850" spans="1:6" x14ac:dyDescent="0.2">
      <c r="A850" s="3"/>
      <c r="B850" s="9"/>
      <c r="C850" s="9"/>
      <c r="D850" s="3"/>
      <c r="E850" s="3"/>
      <c r="F850" s="3"/>
    </row>
    <row r="851" spans="1:6" x14ac:dyDescent="0.2">
      <c r="A851" s="65" t="s">
        <v>221</v>
      </c>
      <c r="B851" s="78"/>
      <c r="C851" s="78"/>
      <c r="D851" s="78"/>
      <c r="E851" s="3"/>
      <c r="F851" s="3"/>
    </row>
    <row r="852" spans="1:6" x14ac:dyDescent="0.2">
      <c r="A852" s="3"/>
      <c r="B852" s="9"/>
      <c r="C852" s="9"/>
      <c r="D852" s="9"/>
      <c r="E852" s="9" t="s">
        <v>89</v>
      </c>
      <c r="F852" s="3"/>
    </row>
    <row r="853" spans="1:6" x14ac:dyDescent="0.2">
      <c r="A853" s="86"/>
      <c r="B853" s="38" t="s">
        <v>1</v>
      </c>
      <c r="C853" s="40"/>
      <c r="D853" s="85" t="s">
        <v>90</v>
      </c>
      <c r="E853" s="85"/>
      <c r="F853" s="3"/>
    </row>
    <row r="854" spans="1:6" x14ac:dyDescent="0.2">
      <c r="A854" s="87"/>
      <c r="B854" s="67" t="s">
        <v>8</v>
      </c>
      <c r="C854" s="67" t="s">
        <v>7</v>
      </c>
      <c r="D854" s="67" t="s">
        <v>92</v>
      </c>
      <c r="E854" s="67" t="s">
        <v>93</v>
      </c>
      <c r="F854" s="3"/>
    </row>
    <row r="855" spans="1:6" x14ac:dyDescent="0.2">
      <c r="A855" s="87"/>
      <c r="B855" s="69"/>
      <c r="C855" s="69"/>
      <c r="D855" s="69"/>
      <c r="E855" s="69"/>
      <c r="F855" s="3"/>
    </row>
    <row r="856" spans="1:6" x14ac:dyDescent="0.2">
      <c r="A856" s="86"/>
      <c r="B856" s="17">
        <v>1</v>
      </c>
      <c r="C856" s="17">
        <v>2</v>
      </c>
      <c r="D856" s="17">
        <v>3</v>
      </c>
      <c r="E856" s="17">
        <v>4</v>
      </c>
      <c r="F856" s="3"/>
    </row>
    <row r="857" spans="1:6" x14ac:dyDescent="0.2">
      <c r="A857" s="27" t="s">
        <v>10</v>
      </c>
      <c r="B857" s="20" t="s">
        <v>11</v>
      </c>
      <c r="C857" s="33">
        <v>27.7</v>
      </c>
      <c r="D857" s="20" t="s">
        <v>11</v>
      </c>
      <c r="E857" s="30">
        <v>27.7</v>
      </c>
      <c r="F857" s="2"/>
    </row>
    <row r="858" spans="1:6" x14ac:dyDescent="0.2">
      <c r="A858" s="19"/>
      <c r="B858" s="20"/>
      <c r="C858" s="20"/>
      <c r="D858" s="89"/>
      <c r="E858" s="90"/>
      <c r="F858" s="3"/>
    </row>
    <row r="859" spans="1:6" x14ac:dyDescent="0.2">
      <c r="A859" s="27" t="s">
        <v>12</v>
      </c>
      <c r="B859" s="33" t="s">
        <v>11</v>
      </c>
      <c r="C859" s="33">
        <v>27.7</v>
      </c>
      <c r="D859" s="2"/>
      <c r="E859" s="2">
        <v>27.7</v>
      </c>
      <c r="F859" s="2"/>
    </row>
    <row r="860" spans="1:6" x14ac:dyDescent="0.2">
      <c r="A860" s="19" t="s">
        <v>14</v>
      </c>
      <c r="B860" s="20" t="s">
        <v>11</v>
      </c>
      <c r="C860" s="20">
        <v>27.7</v>
      </c>
      <c r="D860" s="3"/>
      <c r="E860" s="3">
        <v>27.7</v>
      </c>
      <c r="F860" s="3"/>
    </row>
    <row r="861" spans="1:6" x14ac:dyDescent="0.2">
      <c r="A861" s="3"/>
      <c r="B861" s="9"/>
      <c r="C861" s="9"/>
      <c r="D861" s="3"/>
      <c r="E861" s="3"/>
      <c r="F861" s="3"/>
    </row>
    <row r="862" spans="1:6" x14ac:dyDescent="0.2">
      <c r="A862" s="3"/>
      <c r="B862" s="9"/>
      <c r="C862" s="9"/>
      <c r="D862" s="3"/>
      <c r="E862" s="3"/>
      <c r="F862" s="3"/>
    </row>
    <row r="863" spans="1:6" x14ac:dyDescent="0.2">
      <c r="A863" s="3"/>
      <c r="B863" s="9"/>
      <c r="C863" s="9"/>
      <c r="D863" s="3"/>
      <c r="E863" s="3"/>
      <c r="F863" s="3"/>
    </row>
    <row r="864" spans="1:6" x14ac:dyDescent="0.2">
      <c r="A864" s="65" t="s">
        <v>222</v>
      </c>
      <c r="B864" s="78"/>
      <c r="C864" s="78"/>
      <c r="D864" s="78"/>
      <c r="E864" s="3"/>
      <c r="F864" s="3"/>
    </row>
    <row r="865" spans="1:6" x14ac:dyDescent="0.2">
      <c r="A865" s="3"/>
      <c r="B865" s="9"/>
      <c r="C865" s="9"/>
      <c r="D865" s="9"/>
      <c r="E865" s="9" t="s">
        <v>89</v>
      </c>
      <c r="F865" s="3"/>
    </row>
    <row r="866" spans="1:6" x14ac:dyDescent="0.2">
      <c r="A866" s="86"/>
      <c r="B866" s="38" t="s">
        <v>1</v>
      </c>
      <c r="C866" s="40"/>
      <c r="D866" s="85" t="s">
        <v>90</v>
      </c>
      <c r="E866" s="85"/>
      <c r="F866" s="3"/>
    </row>
    <row r="867" spans="1:6" x14ac:dyDescent="0.2">
      <c r="A867" s="87"/>
      <c r="B867" s="67" t="s">
        <v>8</v>
      </c>
      <c r="C867" s="67" t="s">
        <v>7</v>
      </c>
      <c r="D867" s="67" t="s">
        <v>92</v>
      </c>
      <c r="E867" s="67" t="s">
        <v>93</v>
      </c>
      <c r="F867" s="3"/>
    </row>
    <row r="868" spans="1:6" x14ac:dyDescent="0.2">
      <c r="A868" s="87"/>
      <c r="B868" s="69"/>
      <c r="C868" s="69"/>
      <c r="D868" s="69"/>
      <c r="E868" s="69"/>
      <c r="F868" s="3"/>
    </row>
    <row r="869" spans="1:6" x14ac:dyDescent="0.2">
      <c r="A869" s="86"/>
      <c r="B869" s="17">
        <v>1</v>
      </c>
      <c r="C869" s="17">
        <v>2</v>
      </c>
      <c r="D869" s="17">
        <v>3</v>
      </c>
      <c r="E869" s="17">
        <v>4</v>
      </c>
      <c r="F869" s="3"/>
    </row>
    <row r="870" spans="1:6" x14ac:dyDescent="0.2">
      <c r="A870" s="92"/>
      <c r="B870" s="92"/>
      <c r="C870" s="92"/>
      <c r="D870" s="92"/>
      <c r="E870" s="92"/>
      <c r="F870" s="3"/>
    </row>
    <row r="871" spans="1:6" x14ac:dyDescent="0.2">
      <c r="A871" s="27" t="s">
        <v>10</v>
      </c>
      <c r="B871" s="28">
        <v>199135.61</v>
      </c>
      <c r="C871" s="28">
        <v>200360.17</v>
      </c>
      <c r="D871" s="88">
        <f t="shared" ref="D871" si="78">C871/B871*100</f>
        <v>100.6149377301227</v>
      </c>
      <c r="E871" s="30">
        <f t="shared" ref="E871" si="79">C871-B871</f>
        <v>1224.5600000000268</v>
      </c>
      <c r="F871" s="2"/>
    </row>
    <row r="872" spans="1:6" x14ac:dyDescent="0.2">
      <c r="A872" s="19"/>
      <c r="B872" s="22"/>
      <c r="C872" s="22"/>
      <c r="D872" s="89"/>
      <c r="E872" s="90"/>
      <c r="F872" s="3"/>
    </row>
    <row r="873" spans="1:6" x14ac:dyDescent="0.2">
      <c r="A873" s="27" t="s">
        <v>12</v>
      </c>
      <c r="B873" s="33">
        <v>9362</v>
      </c>
      <c r="C873" s="33">
        <v>9657</v>
      </c>
      <c r="D873" s="88">
        <f t="shared" ref="D873:D934" si="80">C873/B873*100</f>
        <v>103.15103610339671</v>
      </c>
      <c r="E873" s="30">
        <f t="shared" ref="E873:E934" si="81">C873-B873</f>
        <v>295</v>
      </c>
      <c r="F873" s="2"/>
    </row>
    <row r="874" spans="1:6" x14ac:dyDescent="0.2">
      <c r="A874" s="19" t="s">
        <v>13</v>
      </c>
      <c r="B874" s="20">
        <v>1700</v>
      </c>
      <c r="C874" s="20">
        <v>1850</v>
      </c>
      <c r="D874" s="89">
        <f t="shared" si="80"/>
        <v>108.8235294117647</v>
      </c>
      <c r="E874" s="90">
        <f t="shared" si="81"/>
        <v>150</v>
      </c>
      <c r="F874" s="3"/>
    </row>
    <row r="875" spans="1:6" x14ac:dyDescent="0.2">
      <c r="A875" s="19" t="s">
        <v>14</v>
      </c>
      <c r="B875" s="20">
        <v>7370</v>
      </c>
      <c r="C875" s="22">
        <v>7541.6</v>
      </c>
      <c r="D875" s="89">
        <f t="shared" si="80"/>
        <v>102.32835820895522</v>
      </c>
      <c r="E875" s="90">
        <f t="shared" si="81"/>
        <v>171.60000000000036</v>
      </c>
      <c r="F875" s="3"/>
    </row>
    <row r="876" spans="1:6" x14ac:dyDescent="0.2">
      <c r="A876" s="19" t="s">
        <v>15</v>
      </c>
      <c r="B876" s="20">
        <v>95</v>
      </c>
      <c r="C876" s="20">
        <v>45</v>
      </c>
      <c r="D876" s="89">
        <f t="shared" si="80"/>
        <v>47.368421052631575</v>
      </c>
      <c r="E876" s="90">
        <f t="shared" si="81"/>
        <v>-50</v>
      </c>
      <c r="F876" s="3"/>
    </row>
    <row r="877" spans="1:6" x14ac:dyDescent="0.2">
      <c r="A877" s="19" t="s">
        <v>16</v>
      </c>
      <c r="B877" s="20">
        <v>95</v>
      </c>
      <c r="C877" s="20">
        <v>10</v>
      </c>
      <c r="D877" s="89">
        <f t="shared" si="80"/>
        <v>10.526315789473683</v>
      </c>
      <c r="E877" s="90">
        <f t="shared" si="81"/>
        <v>-85</v>
      </c>
      <c r="F877" s="3"/>
    </row>
    <row r="878" spans="1:6" x14ac:dyDescent="0.2">
      <c r="A878" s="19" t="s">
        <v>18</v>
      </c>
      <c r="B878" s="20">
        <v>197</v>
      </c>
      <c r="C878" s="20">
        <v>220.4</v>
      </c>
      <c r="D878" s="89">
        <f t="shared" si="80"/>
        <v>111.87817258883248</v>
      </c>
      <c r="E878" s="90">
        <f t="shared" si="81"/>
        <v>23.400000000000006</v>
      </c>
      <c r="F878" s="3"/>
    </row>
    <row r="879" spans="1:6" x14ac:dyDescent="0.2">
      <c r="A879" s="19"/>
      <c r="B879" s="20"/>
      <c r="C879" s="20"/>
      <c r="D879" s="89"/>
      <c r="E879" s="90"/>
      <c r="F879" s="3"/>
    </row>
    <row r="880" spans="1:6" ht="25.5" x14ac:dyDescent="0.2">
      <c r="A880" s="27" t="s">
        <v>20</v>
      </c>
      <c r="B880" s="33">
        <v>3227</v>
      </c>
      <c r="C880" s="28">
        <v>10795.1</v>
      </c>
      <c r="D880" s="88">
        <f t="shared" si="80"/>
        <v>334.52432599938027</v>
      </c>
      <c r="E880" s="30">
        <f t="shared" si="81"/>
        <v>7568.1</v>
      </c>
      <c r="F880" s="2"/>
    </row>
    <row r="881" spans="1:6" x14ac:dyDescent="0.2">
      <c r="A881" s="19" t="s">
        <v>21</v>
      </c>
      <c r="B881" s="20">
        <v>280</v>
      </c>
      <c r="C881" s="20">
        <v>7280</v>
      </c>
      <c r="D881" s="89">
        <f t="shared" si="80"/>
        <v>2600</v>
      </c>
      <c r="E881" s="90">
        <f t="shared" si="81"/>
        <v>7000</v>
      </c>
      <c r="F881" s="3"/>
    </row>
    <row r="882" spans="1:6" x14ac:dyDescent="0.2">
      <c r="A882" s="19" t="s">
        <v>22</v>
      </c>
      <c r="B882" s="20">
        <v>182</v>
      </c>
      <c r="C882" s="20">
        <v>182</v>
      </c>
      <c r="D882" s="89">
        <f t="shared" si="80"/>
        <v>100</v>
      </c>
      <c r="E882" s="90">
        <f t="shared" si="81"/>
        <v>0</v>
      </c>
      <c r="F882" s="3"/>
    </row>
    <row r="883" spans="1:6" x14ac:dyDescent="0.2">
      <c r="A883" s="19" t="s">
        <v>25</v>
      </c>
      <c r="B883" s="20">
        <v>610</v>
      </c>
      <c r="C883" s="20">
        <v>610</v>
      </c>
      <c r="D883" s="89">
        <f t="shared" si="80"/>
        <v>100</v>
      </c>
      <c r="E883" s="90">
        <f t="shared" si="81"/>
        <v>0</v>
      </c>
      <c r="F883" s="3"/>
    </row>
    <row r="884" spans="1:6" x14ac:dyDescent="0.2">
      <c r="A884" s="19" t="s">
        <v>27</v>
      </c>
      <c r="B884" s="20">
        <v>1387</v>
      </c>
      <c r="C884" s="20">
        <v>2078.1</v>
      </c>
      <c r="D884" s="89">
        <f t="shared" si="80"/>
        <v>149.82696467195385</v>
      </c>
      <c r="E884" s="90">
        <f t="shared" si="81"/>
        <v>691.09999999999991</v>
      </c>
      <c r="F884" s="3"/>
    </row>
    <row r="885" spans="1:6" x14ac:dyDescent="0.2">
      <c r="A885" s="19" t="s">
        <v>30</v>
      </c>
      <c r="B885" s="20">
        <v>608</v>
      </c>
      <c r="C885" s="20">
        <v>746</v>
      </c>
      <c r="D885" s="89">
        <f t="shared" si="80"/>
        <v>122.69736842105263</v>
      </c>
      <c r="E885" s="90">
        <f t="shared" si="81"/>
        <v>138</v>
      </c>
      <c r="F885" s="3"/>
    </row>
    <row r="886" spans="1:6" x14ac:dyDescent="0.2">
      <c r="A886" s="19" t="s">
        <v>32</v>
      </c>
      <c r="B886" s="20">
        <v>323</v>
      </c>
      <c r="C886" s="20">
        <v>63</v>
      </c>
      <c r="D886" s="89">
        <f t="shared" si="80"/>
        <v>19.504643962848299</v>
      </c>
      <c r="E886" s="90">
        <f t="shared" si="81"/>
        <v>-260</v>
      </c>
      <c r="F886" s="3"/>
    </row>
    <row r="887" spans="1:6" x14ac:dyDescent="0.2">
      <c r="A887" s="19" t="s">
        <v>33</v>
      </c>
      <c r="B887" s="20">
        <v>17</v>
      </c>
      <c r="C887" s="20">
        <v>15</v>
      </c>
      <c r="D887" s="89">
        <f t="shared" si="80"/>
        <v>88.235294117647058</v>
      </c>
      <c r="E887" s="90">
        <f t="shared" si="81"/>
        <v>-2</v>
      </c>
      <c r="F887" s="3"/>
    </row>
    <row r="888" spans="1:6" x14ac:dyDescent="0.2">
      <c r="A888" s="19" t="s">
        <v>34</v>
      </c>
      <c r="B888" s="20">
        <v>2</v>
      </c>
      <c r="C888" s="20">
        <v>3</v>
      </c>
      <c r="D888" s="89">
        <f t="shared" si="80"/>
        <v>150</v>
      </c>
      <c r="E888" s="90">
        <f t="shared" si="81"/>
        <v>1</v>
      </c>
      <c r="F888" s="3"/>
    </row>
    <row r="889" spans="1:6" x14ac:dyDescent="0.2">
      <c r="A889" s="19"/>
      <c r="B889" s="20"/>
      <c r="C889" s="20"/>
      <c r="D889" s="89"/>
      <c r="E889" s="90"/>
      <c r="F889" s="3"/>
    </row>
    <row r="890" spans="1:6" x14ac:dyDescent="0.2">
      <c r="A890" s="27" t="s">
        <v>36</v>
      </c>
      <c r="B890" s="33">
        <v>73006</v>
      </c>
      <c r="C890" s="33">
        <v>62867</v>
      </c>
      <c r="D890" s="88">
        <f t="shared" si="80"/>
        <v>86.112100375311613</v>
      </c>
      <c r="E890" s="30">
        <f t="shared" si="81"/>
        <v>-10139</v>
      </c>
      <c r="F890" s="2"/>
    </row>
    <row r="891" spans="1:6" x14ac:dyDescent="0.2">
      <c r="A891" s="19" t="s">
        <v>37</v>
      </c>
      <c r="B891" s="20">
        <v>6153</v>
      </c>
      <c r="C891" s="20">
        <v>8662</v>
      </c>
      <c r="D891" s="89">
        <f t="shared" si="80"/>
        <v>140.77685681781244</v>
      </c>
      <c r="E891" s="90">
        <f t="shared" si="81"/>
        <v>2509</v>
      </c>
      <c r="F891" s="3"/>
    </row>
    <row r="892" spans="1:6" x14ac:dyDescent="0.2">
      <c r="A892" s="19" t="s">
        <v>38</v>
      </c>
      <c r="B892" s="20">
        <v>16572</v>
      </c>
      <c r="C892" s="20">
        <v>16520</v>
      </c>
      <c r="D892" s="89">
        <f t="shared" si="80"/>
        <v>99.686217716630466</v>
      </c>
      <c r="E892" s="90">
        <f t="shared" si="81"/>
        <v>-52</v>
      </c>
      <c r="F892" s="3"/>
    </row>
    <row r="893" spans="1:6" x14ac:dyDescent="0.2">
      <c r="A893" s="19" t="s">
        <v>39</v>
      </c>
      <c r="B893" s="20">
        <v>18863</v>
      </c>
      <c r="C893" s="20">
        <v>19018</v>
      </c>
      <c r="D893" s="89">
        <f t="shared" si="80"/>
        <v>100.82171446747601</v>
      </c>
      <c r="E893" s="90">
        <f t="shared" si="81"/>
        <v>155</v>
      </c>
      <c r="F893" s="3"/>
    </row>
    <row r="894" spans="1:6" x14ac:dyDescent="0.2">
      <c r="A894" s="19" t="s">
        <v>40</v>
      </c>
      <c r="B894" s="20">
        <v>640</v>
      </c>
      <c r="C894" s="20">
        <v>640</v>
      </c>
      <c r="D894" s="89">
        <f t="shared" si="80"/>
        <v>100</v>
      </c>
      <c r="E894" s="90">
        <f t="shared" si="81"/>
        <v>0</v>
      </c>
      <c r="F894" s="3"/>
    </row>
    <row r="895" spans="1:6" x14ac:dyDescent="0.2">
      <c r="A895" s="19" t="s">
        <v>41</v>
      </c>
      <c r="B895" s="20">
        <v>700</v>
      </c>
      <c r="C895" s="20">
        <v>800</v>
      </c>
      <c r="D895" s="89">
        <f t="shared" si="80"/>
        <v>114.28571428571428</v>
      </c>
      <c r="E895" s="90">
        <f t="shared" si="81"/>
        <v>100</v>
      </c>
      <c r="F895" s="3"/>
    </row>
    <row r="896" spans="1:6" x14ac:dyDescent="0.2">
      <c r="A896" s="19" t="s">
        <v>42</v>
      </c>
      <c r="B896" s="20">
        <v>13313</v>
      </c>
      <c r="C896" s="20">
        <v>12862</v>
      </c>
      <c r="D896" s="89">
        <f t="shared" si="80"/>
        <v>96.612333809058811</v>
      </c>
      <c r="E896" s="90">
        <f t="shared" si="81"/>
        <v>-451</v>
      </c>
      <c r="F896" s="3"/>
    </row>
    <row r="897" spans="1:6" x14ac:dyDescent="0.2">
      <c r="A897" s="19" t="s">
        <v>43</v>
      </c>
      <c r="B897" s="20">
        <v>17405</v>
      </c>
      <c r="C897" s="20">
        <v>5005</v>
      </c>
      <c r="D897" s="89">
        <f t="shared" si="80"/>
        <v>28.756104567652972</v>
      </c>
      <c r="E897" s="90">
        <f t="shared" si="81"/>
        <v>-12400</v>
      </c>
      <c r="F897" s="3"/>
    </row>
    <row r="898" spans="1:6" x14ac:dyDescent="0.2">
      <c r="A898" s="19"/>
      <c r="B898" s="20"/>
      <c r="C898" s="20"/>
      <c r="D898" s="89"/>
      <c r="E898" s="90"/>
      <c r="F898" s="3"/>
    </row>
    <row r="899" spans="1:6" x14ac:dyDescent="0.2">
      <c r="A899" s="27" t="s">
        <v>45</v>
      </c>
      <c r="B899" s="28">
        <v>564.21</v>
      </c>
      <c r="C899" s="28">
        <v>562.66</v>
      </c>
      <c r="D899" s="88">
        <f t="shared" si="80"/>
        <v>99.725279594477229</v>
      </c>
      <c r="E899" s="30">
        <f t="shared" si="81"/>
        <v>-1.5500000000000682</v>
      </c>
      <c r="F899" s="2"/>
    </row>
    <row r="900" spans="1:6" x14ac:dyDescent="0.2">
      <c r="A900" s="19" t="s">
        <v>46</v>
      </c>
      <c r="B900" s="22">
        <v>58.5</v>
      </c>
      <c r="C900" s="22">
        <v>59.4</v>
      </c>
      <c r="D900" s="89">
        <f t="shared" si="80"/>
        <v>101.53846153846153</v>
      </c>
      <c r="E900" s="90">
        <f t="shared" si="81"/>
        <v>0.89999999999999858</v>
      </c>
      <c r="F900" s="3"/>
    </row>
    <row r="901" spans="1:6" x14ac:dyDescent="0.2">
      <c r="A901" s="19" t="s">
        <v>47</v>
      </c>
      <c r="B901" s="22">
        <v>173</v>
      </c>
      <c r="C901" s="22">
        <v>175</v>
      </c>
      <c r="D901" s="89">
        <f t="shared" si="80"/>
        <v>101.15606936416187</v>
      </c>
      <c r="E901" s="90">
        <f t="shared" si="81"/>
        <v>2</v>
      </c>
      <c r="F901" s="3"/>
    </row>
    <row r="902" spans="1:6" x14ac:dyDescent="0.2">
      <c r="A902" s="19" t="s">
        <v>48</v>
      </c>
      <c r="B902" s="22">
        <v>292</v>
      </c>
      <c r="C902" s="22">
        <v>287</v>
      </c>
      <c r="D902" s="89">
        <f t="shared" si="80"/>
        <v>98.287671232876718</v>
      </c>
      <c r="E902" s="90">
        <f t="shared" si="81"/>
        <v>-5</v>
      </c>
      <c r="F902" s="3"/>
    </row>
    <row r="903" spans="1:6" x14ac:dyDescent="0.2">
      <c r="A903" s="19" t="s">
        <v>49</v>
      </c>
      <c r="B903" s="22">
        <v>40.71</v>
      </c>
      <c r="C903" s="22">
        <v>41.26</v>
      </c>
      <c r="D903" s="89">
        <f t="shared" si="80"/>
        <v>101.35101940555144</v>
      </c>
      <c r="E903" s="90">
        <f t="shared" si="81"/>
        <v>0.54999999999999716</v>
      </c>
      <c r="F903" s="3"/>
    </row>
    <row r="904" spans="1:6" x14ac:dyDescent="0.2">
      <c r="A904" s="19"/>
      <c r="B904" s="22"/>
      <c r="C904" s="22"/>
      <c r="D904" s="89"/>
      <c r="E904" s="90"/>
      <c r="F904" s="3"/>
    </row>
    <row r="905" spans="1:6" x14ac:dyDescent="0.2">
      <c r="A905" s="27" t="s">
        <v>50</v>
      </c>
      <c r="B905" s="28">
        <v>1274.5</v>
      </c>
      <c r="C905" s="28">
        <v>1054</v>
      </c>
      <c r="D905" s="88">
        <f t="shared" si="80"/>
        <v>82.699097685366809</v>
      </c>
      <c r="E905" s="30">
        <f t="shared" si="81"/>
        <v>-220.5</v>
      </c>
      <c r="F905" s="2"/>
    </row>
    <row r="906" spans="1:6" x14ac:dyDescent="0.2">
      <c r="A906" s="19" t="s">
        <v>52</v>
      </c>
      <c r="B906" s="22">
        <v>920</v>
      </c>
      <c r="C906" s="22">
        <v>370</v>
      </c>
      <c r="D906" s="89">
        <f t="shared" si="80"/>
        <v>40.217391304347828</v>
      </c>
      <c r="E906" s="90">
        <f t="shared" si="81"/>
        <v>-550</v>
      </c>
      <c r="F906" s="3"/>
    </row>
    <row r="907" spans="1:6" x14ac:dyDescent="0.2">
      <c r="A907" s="19" t="s">
        <v>53</v>
      </c>
      <c r="B907" s="22">
        <v>46.5</v>
      </c>
      <c r="C907" s="22">
        <v>48</v>
      </c>
      <c r="D907" s="89">
        <f t="shared" si="80"/>
        <v>103.2258064516129</v>
      </c>
      <c r="E907" s="90">
        <f t="shared" si="81"/>
        <v>1.5</v>
      </c>
      <c r="F907" s="3"/>
    </row>
    <row r="908" spans="1:6" x14ac:dyDescent="0.2">
      <c r="A908" s="19" t="s">
        <v>54</v>
      </c>
      <c r="B908" s="22" t="s">
        <v>11</v>
      </c>
      <c r="C908" s="22">
        <v>300</v>
      </c>
      <c r="D908" s="20" t="s">
        <v>11</v>
      </c>
      <c r="E908" s="90">
        <v>300</v>
      </c>
      <c r="F908" s="3"/>
    </row>
    <row r="909" spans="1:6" x14ac:dyDescent="0.2">
      <c r="A909" s="19" t="s">
        <v>56</v>
      </c>
      <c r="B909" s="22">
        <v>84</v>
      </c>
      <c r="C909" s="22">
        <v>112</v>
      </c>
      <c r="D909" s="89">
        <f t="shared" si="80"/>
        <v>133.33333333333331</v>
      </c>
      <c r="E909" s="90">
        <f t="shared" si="81"/>
        <v>28</v>
      </c>
      <c r="F909" s="3"/>
    </row>
    <row r="910" spans="1:6" x14ac:dyDescent="0.2">
      <c r="A910" s="19" t="s">
        <v>58</v>
      </c>
      <c r="B910" s="22">
        <v>224</v>
      </c>
      <c r="C910" s="22">
        <v>224</v>
      </c>
      <c r="D910" s="89">
        <f t="shared" si="80"/>
        <v>100</v>
      </c>
      <c r="E910" s="90">
        <f t="shared" si="81"/>
        <v>0</v>
      </c>
      <c r="F910" s="3"/>
    </row>
    <row r="911" spans="1:6" x14ac:dyDescent="0.2">
      <c r="A911" s="19"/>
      <c r="B911" s="20"/>
      <c r="C911" s="20"/>
      <c r="D911" s="89"/>
      <c r="E911" s="90"/>
      <c r="F911" s="3"/>
    </row>
    <row r="912" spans="1:6" x14ac:dyDescent="0.2">
      <c r="A912" s="27" t="s">
        <v>61</v>
      </c>
      <c r="B912" s="28">
        <v>7538.1</v>
      </c>
      <c r="C912" s="28">
        <v>8352</v>
      </c>
      <c r="D912" s="88">
        <f t="shared" si="80"/>
        <v>110.79715047558403</v>
      </c>
      <c r="E912" s="30">
        <f t="shared" si="81"/>
        <v>813.89999999999964</v>
      </c>
      <c r="F912" s="2"/>
    </row>
    <row r="913" spans="1:6" x14ac:dyDescent="0.2">
      <c r="A913" s="19" t="s">
        <v>62</v>
      </c>
      <c r="B913" s="22">
        <v>2189.5</v>
      </c>
      <c r="C913" s="22">
        <v>2032</v>
      </c>
      <c r="D913" s="89">
        <f t="shared" si="80"/>
        <v>92.806576844028328</v>
      </c>
      <c r="E913" s="90">
        <f t="shared" si="81"/>
        <v>-157.5</v>
      </c>
      <c r="F913" s="3"/>
    </row>
    <row r="914" spans="1:6" x14ac:dyDescent="0.2">
      <c r="A914" s="19" t="s">
        <v>63</v>
      </c>
      <c r="B914" s="22">
        <v>1433.2</v>
      </c>
      <c r="C914" s="22">
        <v>2025.5</v>
      </c>
      <c r="D914" s="89">
        <f t="shared" si="80"/>
        <v>141.327100195367</v>
      </c>
      <c r="E914" s="90">
        <f t="shared" si="81"/>
        <v>592.29999999999995</v>
      </c>
      <c r="F914" s="3"/>
    </row>
    <row r="915" spans="1:6" x14ac:dyDescent="0.2">
      <c r="A915" s="19" t="s">
        <v>64</v>
      </c>
      <c r="B915" s="22">
        <v>1222.2</v>
      </c>
      <c r="C915" s="22">
        <v>1594</v>
      </c>
      <c r="D915" s="89">
        <f t="shared" si="80"/>
        <v>130.42055310096546</v>
      </c>
      <c r="E915" s="90">
        <f t="shared" si="81"/>
        <v>371.79999999999995</v>
      </c>
      <c r="F915" s="3"/>
    </row>
    <row r="916" spans="1:6" x14ac:dyDescent="0.2">
      <c r="A916" s="19" t="s">
        <v>65</v>
      </c>
      <c r="B916" s="22">
        <v>2099</v>
      </c>
      <c r="C916" s="22">
        <v>2094</v>
      </c>
      <c r="D916" s="89">
        <f t="shared" si="80"/>
        <v>99.761791329204385</v>
      </c>
      <c r="E916" s="90">
        <f t="shared" si="81"/>
        <v>-5</v>
      </c>
      <c r="F916" s="3"/>
    </row>
    <row r="917" spans="1:6" x14ac:dyDescent="0.2">
      <c r="A917" s="19" t="s">
        <v>66</v>
      </c>
      <c r="B917" s="22">
        <v>594.20000000000005</v>
      </c>
      <c r="C917" s="22">
        <v>606.5</v>
      </c>
      <c r="D917" s="89">
        <f t="shared" si="80"/>
        <v>102.07001009761024</v>
      </c>
      <c r="E917" s="90">
        <f t="shared" si="81"/>
        <v>12.299999999999955</v>
      </c>
      <c r="F917" s="3"/>
    </row>
    <row r="918" spans="1:6" x14ac:dyDescent="0.2">
      <c r="A918" s="19"/>
      <c r="B918" s="20"/>
      <c r="C918" s="20"/>
      <c r="D918" s="89"/>
      <c r="E918" s="90"/>
      <c r="F918" s="3"/>
    </row>
    <row r="919" spans="1:6" x14ac:dyDescent="0.2">
      <c r="A919" s="27" t="s">
        <v>67</v>
      </c>
      <c r="B919" s="28">
        <v>101971.4</v>
      </c>
      <c r="C919" s="28">
        <v>98795.33</v>
      </c>
      <c r="D919" s="88">
        <f t="shared" si="80"/>
        <v>96.885332554029873</v>
      </c>
      <c r="E919" s="30">
        <f t="shared" si="81"/>
        <v>-3176.0699999999924</v>
      </c>
      <c r="F919" s="2"/>
    </row>
    <row r="920" spans="1:6" x14ac:dyDescent="0.2">
      <c r="A920" s="19" t="s">
        <v>68</v>
      </c>
      <c r="B920" s="22">
        <v>21190</v>
      </c>
      <c r="C920" s="22">
        <v>18230</v>
      </c>
      <c r="D920" s="89">
        <f t="shared" si="80"/>
        <v>86.031146767343088</v>
      </c>
      <c r="E920" s="90">
        <f t="shared" si="81"/>
        <v>-2960</v>
      </c>
      <c r="F920" s="3"/>
    </row>
    <row r="921" spans="1:6" x14ac:dyDescent="0.2">
      <c r="A921" s="19" t="s">
        <v>69</v>
      </c>
      <c r="B921" s="22">
        <v>13740</v>
      </c>
      <c r="C921" s="22">
        <v>10373</v>
      </c>
      <c r="D921" s="89">
        <f t="shared" si="80"/>
        <v>75.49490538573508</v>
      </c>
      <c r="E921" s="90">
        <f t="shared" si="81"/>
        <v>-3367</v>
      </c>
      <c r="F921" s="3"/>
    </row>
    <row r="922" spans="1:6" x14ac:dyDescent="0.2">
      <c r="A922" s="19" t="s">
        <v>70</v>
      </c>
      <c r="B922" s="22">
        <v>89</v>
      </c>
      <c r="C922" s="22">
        <v>1610</v>
      </c>
      <c r="D922" s="89">
        <f t="shared" si="80"/>
        <v>1808.9887640449438</v>
      </c>
      <c r="E922" s="90">
        <f t="shared" si="81"/>
        <v>1521</v>
      </c>
      <c r="F922" s="3"/>
    </row>
    <row r="923" spans="1:6" x14ac:dyDescent="0.2">
      <c r="A923" s="19" t="s">
        <v>71</v>
      </c>
      <c r="B923" s="22">
        <v>6790</v>
      </c>
      <c r="C923" s="22">
        <v>6664</v>
      </c>
      <c r="D923" s="89">
        <f t="shared" si="80"/>
        <v>98.144329896907209</v>
      </c>
      <c r="E923" s="90">
        <f t="shared" si="81"/>
        <v>-126</v>
      </c>
      <c r="F923" s="3"/>
    </row>
    <row r="924" spans="1:6" x14ac:dyDescent="0.2">
      <c r="A924" s="19" t="s">
        <v>72</v>
      </c>
      <c r="B924" s="22">
        <v>1697.4</v>
      </c>
      <c r="C924" s="22">
        <v>2182</v>
      </c>
      <c r="D924" s="89">
        <f t="shared" si="80"/>
        <v>128.54954636502887</v>
      </c>
      <c r="E924" s="90">
        <f t="shared" si="81"/>
        <v>484.59999999999991</v>
      </c>
      <c r="F924" s="3"/>
    </row>
    <row r="925" spans="1:6" x14ac:dyDescent="0.2">
      <c r="A925" s="19" t="s">
        <v>73</v>
      </c>
      <c r="B925" s="22">
        <v>37140</v>
      </c>
      <c r="C925" s="22">
        <v>38750</v>
      </c>
      <c r="D925" s="89">
        <f t="shared" si="80"/>
        <v>104.33494884221864</v>
      </c>
      <c r="E925" s="90">
        <f t="shared" si="81"/>
        <v>1610</v>
      </c>
      <c r="F925" s="3"/>
    </row>
    <row r="926" spans="1:6" x14ac:dyDescent="0.2">
      <c r="A926" s="19" t="s">
        <v>75</v>
      </c>
      <c r="B926" s="22">
        <v>16903</v>
      </c>
      <c r="C926" s="22">
        <v>16862.13</v>
      </c>
      <c r="D926" s="89">
        <f t="shared" si="80"/>
        <v>99.758208602023316</v>
      </c>
      <c r="E926" s="90">
        <f t="shared" si="81"/>
        <v>-40.869999999998981</v>
      </c>
      <c r="F926" s="3"/>
    </row>
    <row r="927" spans="1:6" x14ac:dyDescent="0.2">
      <c r="A927" s="19" t="s">
        <v>76</v>
      </c>
      <c r="B927" s="22">
        <v>3236</v>
      </c>
      <c r="C927" s="22">
        <v>3079</v>
      </c>
      <c r="D927" s="89">
        <f t="shared" si="80"/>
        <v>95.148331273176751</v>
      </c>
      <c r="E927" s="90">
        <f t="shared" si="81"/>
        <v>-157</v>
      </c>
      <c r="F927" s="3"/>
    </row>
    <row r="928" spans="1:6" x14ac:dyDescent="0.2">
      <c r="A928" s="19" t="s">
        <v>77</v>
      </c>
      <c r="B928" s="22">
        <v>203</v>
      </c>
      <c r="C928" s="22">
        <v>133.19999999999999</v>
      </c>
      <c r="D928" s="89">
        <f t="shared" si="80"/>
        <v>65.615763546798021</v>
      </c>
      <c r="E928" s="90">
        <f t="shared" si="81"/>
        <v>-69.800000000000011</v>
      </c>
      <c r="F928" s="3"/>
    </row>
    <row r="929" spans="1:6" x14ac:dyDescent="0.2">
      <c r="A929" s="19" t="s">
        <v>78</v>
      </c>
      <c r="B929" s="22">
        <v>898</v>
      </c>
      <c r="C929" s="22">
        <v>912</v>
      </c>
      <c r="D929" s="89">
        <f t="shared" si="80"/>
        <v>101.55902004454343</v>
      </c>
      <c r="E929" s="90">
        <f t="shared" si="81"/>
        <v>14</v>
      </c>
      <c r="F929" s="3"/>
    </row>
    <row r="930" spans="1:6" x14ac:dyDescent="0.2">
      <c r="A930" s="19" t="s">
        <v>79</v>
      </c>
      <c r="B930" s="20">
        <v>85</v>
      </c>
      <c r="C930" s="20"/>
      <c r="D930" s="89">
        <f t="shared" si="80"/>
        <v>0</v>
      </c>
      <c r="E930" s="90">
        <f t="shared" si="81"/>
        <v>-85</v>
      </c>
      <c r="F930" s="3"/>
    </row>
    <row r="931" spans="1:6" x14ac:dyDescent="0.2">
      <c r="A931" s="19"/>
      <c r="B931" s="20"/>
      <c r="C931" s="20"/>
      <c r="D931" s="89"/>
      <c r="E931" s="90"/>
      <c r="F931" s="3"/>
    </row>
    <row r="932" spans="1:6" x14ac:dyDescent="0.2">
      <c r="A932" s="27" t="s">
        <v>80</v>
      </c>
      <c r="B932" s="28">
        <v>1547.6</v>
      </c>
      <c r="C932" s="33">
        <v>7540</v>
      </c>
      <c r="D932" s="88">
        <f t="shared" si="80"/>
        <v>487.20599638149389</v>
      </c>
      <c r="E932" s="30">
        <f t="shared" si="81"/>
        <v>5992.4</v>
      </c>
      <c r="F932" s="2"/>
    </row>
    <row r="933" spans="1:6" x14ac:dyDescent="0.2">
      <c r="A933" s="19"/>
      <c r="B933" s="22"/>
      <c r="C933" s="20"/>
      <c r="D933" s="89"/>
      <c r="E933" s="90"/>
      <c r="F933" s="3"/>
    </row>
    <row r="934" spans="1:6" x14ac:dyDescent="0.2">
      <c r="A934" s="27" t="s">
        <v>81</v>
      </c>
      <c r="B934" s="28">
        <v>644.79999999999995</v>
      </c>
      <c r="C934" s="33">
        <v>737.08</v>
      </c>
      <c r="D934" s="88">
        <f t="shared" si="80"/>
        <v>114.31141439205956</v>
      </c>
      <c r="E934" s="30">
        <f t="shared" si="81"/>
        <v>92.280000000000086</v>
      </c>
      <c r="F934" s="2"/>
    </row>
    <row r="935" spans="1:6" x14ac:dyDescent="0.2">
      <c r="A935" s="3"/>
      <c r="B935" s="9"/>
      <c r="C935" s="9"/>
      <c r="D935" s="3"/>
      <c r="E935" s="3"/>
      <c r="F935" s="3"/>
    </row>
    <row r="936" spans="1:6" x14ac:dyDescent="0.2">
      <c r="A936" s="3"/>
      <c r="B936" s="9"/>
      <c r="C936" s="9"/>
      <c r="D936" s="3"/>
      <c r="E936" s="3"/>
      <c r="F936" s="3"/>
    </row>
    <row r="937" spans="1:6" x14ac:dyDescent="0.2">
      <c r="A937" s="3"/>
      <c r="B937" s="9"/>
      <c r="C937" s="9"/>
      <c r="D937" s="3"/>
      <c r="E937" s="3"/>
      <c r="F937" s="3"/>
    </row>
    <row r="938" spans="1:6" x14ac:dyDescent="0.2">
      <c r="A938" s="3"/>
      <c r="B938" s="9"/>
      <c r="C938" s="9"/>
      <c r="D938" s="3"/>
      <c r="E938" s="3"/>
      <c r="F938" s="3"/>
    </row>
    <row r="939" spans="1:6" x14ac:dyDescent="0.2">
      <c r="A939" s="65" t="s">
        <v>223</v>
      </c>
      <c r="B939" s="78"/>
      <c r="C939" s="78"/>
      <c r="D939" s="78"/>
      <c r="E939" s="3"/>
      <c r="F939" s="3"/>
    </row>
    <row r="940" spans="1:6" x14ac:dyDescent="0.2">
      <c r="A940" s="3"/>
      <c r="B940" s="9"/>
      <c r="C940" s="9"/>
      <c r="D940" s="9"/>
      <c r="E940" s="9" t="s">
        <v>89</v>
      </c>
      <c r="F940" s="3"/>
    </row>
    <row r="941" spans="1:6" x14ac:dyDescent="0.2">
      <c r="A941" s="86"/>
      <c r="B941" s="38" t="s">
        <v>1</v>
      </c>
      <c r="C941" s="40"/>
      <c r="D941" s="85" t="s">
        <v>90</v>
      </c>
      <c r="E941" s="85"/>
      <c r="F941" s="3"/>
    </row>
    <row r="942" spans="1:6" x14ac:dyDescent="0.2">
      <c r="A942" s="87"/>
      <c r="B942" s="67" t="s">
        <v>8</v>
      </c>
      <c r="C942" s="67" t="s">
        <v>7</v>
      </c>
      <c r="D942" s="67" t="s">
        <v>92</v>
      </c>
      <c r="E942" s="67" t="s">
        <v>93</v>
      </c>
      <c r="F942" s="3"/>
    </row>
    <row r="943" spans="1:6" x14ac:dyDescent="0.2">
      <c r="A943" s="87"/>
      <c r="B943" s="69"/>
      <c r="C943" s="69"/>
      <c r="D943" s="69"/>
      <c r="E943" s="69"/>
      <c r="F943" s="3"/>
    </row>
    <row r="944" spans="1:6" x14ac:dyDescent="0.2">
      <c r="A944" s="86"/>
      <c r="B944" s="17">
        <v>1</v>
      </c>
      <c r="C944" s="17">
        <v>2</v>
      </c>
      <c r="D944" s="17">
        <v>3</v>
      </c>
      <c r="E944" s="17">
        <v>4</v>
      </c>
      <c r="F944" s="3"/>
    </row>
    <row r="945" spans="1:6" x14ac:dyDescent="0.2">
      <c r="A945" s="92"/>
      <c r="B945" s="92"/>
      <c r="C945" s="92"/>
      <c r="D945" s="92"/>
      <c r="E945" s="92"/>
      <c r="F945" s="3"/>
    </row>
    <row r="946" spans="1:6" x14ac:dyDescent="0.2">
      <c r="A946" s="27" t="s">
        <v>10</v>
      </c>
      <c r="B946" s="28">
        <v>101308.2</v>
      </c>
      <c r="C946" s="28">
        <v>99415.73</v>
      </c>
      <c r="D946" s="88">
        <f t="shared" ref="D946" si="82">C946/B946*100</f>
        <v>98.131967599858655</v>
      </c>
      <c r="E946" s="30">
        <f t="shared" ref="E946" si="83">C946-B946</f>
        <v>-1892.4700000000012</v>
      </c>
      <c r="F946" s="2"/>
    </row>
    <row r="947" spans="1:6" x14ac:dyDescent="0.2">
      <c r="A947" s="19"/>
      <c r="B947" s="22"/>
      <c r="C947" s="20"/>
      <c r="D947" s="89"/>
      <c r="E947" s="90"/>
      <c r="F947" s="3"/>
    </row>
    <row r="948" spans="1:6" x14ac:dyDescent="0.2">
      <c r="A948" s="27" t="s">
        <v>12</v>
      </c>
      <c r="B948" s="28">
        <v>3216.5</v>
      </c>
      <c r="C948" s="33">
        <v>3476</v>
      </c>
      <c r="D948" s="88">
        <f t="shared" ref="D948:D999" si="84">C948/B948*100</f>
        <v>108.06777553241101</v>
      </c>
      <c r="E948" s="30">
        <f t="shared" ref="E948:E999" si="85">C948-B948</f>
        <v>259.5</v>
      </c>
      <c r="F948" s="2"/>
    </row>
    <row r="949" spans="1:6" x14ac:dyDescent="0.2">
      <c r="A949" s="19" t="s">
        <v>13</v>
      </c>
      <c r="B949" s="22">
        <v>1700</v>
      </c>
      <c r="C949" s="20">
        <v>1850</v>
      </c>
      <c r="D949" s="89">
        <f t="shared" si="84"/>
        <v>108.8235294117647</v>
      </c>
      <c r="E949" s="90">
        <f t="shared" si="85"/>
        <v>150</v>
      </c>
      <c r="F949" s="3"/>
    </row>
    <row r="950" spans="1:6" x14ac:dyDescent="0.2">
      <c r="A950" s="19" t="s">
        <v>14</v>
      </c>
      <c r="B950" s="22">
        <v>1380</v>
      </c>
      <c r="C950" s="20">
        <v>1441.6</v>
      </c>
      <c r="D950" s="89">
        <f t="shared" si="84"/>
        <v>104.46376811594203</v>
      </c>
      <c r="E950" s="90">
        <f t="shared" si="85"/>
        <v>61.599999999999909</v>
      </c>
      <c r="F950" s="3"/>
    </row>
    <row r="951" spans="1:6" x14ac:dyDescent="0.2">
      <c r="A951" s="19" t="s">
        <v>15</v>
      </c>
      <c r="B951" s="22" t="s">
        <v>11</v>
      </c>
      <c r="C951" s="20">
        <v>25</v>
      </c>
      <c r="D951" s="20" t="s">
        <v>11</v>
      </c>
      <c r="E951" s="90">
        <v>25</v>
      </c>
      <c r="F951" s="3"/>
    </row>
    <row r="952" spans="1:6" x14ac:dyDescent="0.2">
      <c r="A952" s="19" t="s">
        <v>16</v>
      </c>
      <c r="B952" s="22" t="s">
        <v>11</v>
      </c>
      <c r="C952" s="20">
        <v>10</v>
      </c>
      <c r="D952" s="20" t="s">
        <v>11</v>
      </c>
      <c r="E952" s="90">
        <v>10</v>
      </c>
      <c r="F952" s="3"/>
    </row>
    <row r="953" spans="1:6" x14ac:dyDescent="0.2">
      <c r="A953" s="19" t="s">
        <v>18</v>
      </c>
      <c r="B953" s="22">
        <v>136.5</v>
      </c>
      <c r="C953" s="20">
        <v>159.4</v>
      </c>
      <c r="D953" s="89">
        <f t="shared" si="84"/>
        <v>116.77655677655679</v>
      </c>
      <c r="E953" s="90">
        <f t="shared" si="85"/>
        <v>22.900000000000006</v>
      </c>
      <c r="F953" s="3"/>
    </row>
    <row r="954" spans="1:6" x14ac:dyDescent="0.2">
      <c r="A954" s="19"/>
      <c r="B954" s="20"/>
      <c r="C954" s="20"/>
      <c r="D954" s="89"/>
      <c r="E954" s="90"/>
      <c r="F954" s="3"/>
    </row>
    <row r="955" spans="1:6" ht="25.5" x14ac:dyDescent="0.2">
      <c r="A955" s="27" t="s">
        <v>20</v>
      </c>
      <c r="B955" s="33">
        <v>2197</v>
      </c>
      <c r="C955" s="28">
        <v>6991.1</v>
      </c>
      <c r="D955" s="88">
        <f t="shared" si="84"/>
        <v>318.21119708693675</v>
      </c>
      <c r="E955" s="30">
        <f t="shared" si="85"/>
        <v>4794.1000000000004</v>
      </c>
      <c r="F955" s="2"/>
    </row>
    <row r="956" spans="1:6" x14ac:dyDescent="0.2">
      <c r="A956" s="19" t="s">
        <v>21</v>
      </c>
      <c r="B956" s="20">
        <v>38</v>
      </c>
      <c r="C956" s="22">
        <v>4338</v>
      </c>
      <c r="D956" s="89">
        <f t="shared" si="84"/>
        <v>11415.789473684212</v>
      </c>
      <c r="E956" s="90">
        <f t="shared" si="85"/>
        <v>4300</v>
      </c>
      <c r="F956" s="3"/>
    </row>
    <row r="957" spans="1:6" x14ac:dyDescent="0.2">
      <c r="A957" s="19" t="s">
        <v>25</v>
      </c>
      <c r="B957" s="20">
        <v>610</v>
      </c>
      <c r="C957" s="22">
        <v>610</v>
      </c>
      <c r="D957" s="89">
        <f t="shared" si="84"/>
        <v>100</v>
      </c>
      <c r="E957" s="90">
        <f t="shared" si="85"/>
        <v>0</v>
      </c>
      <c r="F957" s="3"/>
    </row>
    <row r="958" spans="1:6" x14ac:dyDescent="0.2">
      <c r="A958" s="19" t="s">
        <v>27</v>
      </c>
      <c r="B958" s="20">
        <v>787</v>
      </c>
      <c r="C958" s="22">
        <v>1278.0999999999999</v>
      </c>
      <c r="D958" s="89">
        <f t="shared" si="84"/>
        <v>162.40152477763658</v>
      </c>
      <c r="E958" s="90">
        <f t="shared" si="85"/>
        <v>491.09999999999991</v>
      </c>
      <c r="F958" s="3"/>
    </row>
    <row r="959" spans="1:6" x14ac:dyDescent="0.2">
      <c r="A959" s="19" t="s">
        <v>30</v>
      </c>
      <c r="B959" s="20">
        <v>561</v>
      </c>
      <c r="C959" s="22">
        <v>699</v>
      </c>
      <c r="D959" s="89">
        <f t="shared" si="84"/>
        <v>124.59893048128343</v>
      </c>
      <c r="E959" s="90">
        <f t="shared" si="85"/>
        <v>138</v>
      </c>
      <c r="F959" s="3"/>
    </row>
    <row r="960" spans="1:6" x14ac:dyDescent="0.2">
      <c r="A960" s="19" t="s">
        <v>32</v>
      </c>
      <c r="B960" s="20">
        <v>198</v>
      </c>
      <c r="C960" s="22">
        <v>63</v>
      </c>
      <c r="D960" s="89">
        <f t="shared" si="84"/>
        <v>31.818181818181817</v>
      </c>
      <c r="E960" s="90">
        <f t="shared" si="85"/>
        <v>-135</v>
      </c>
      <c r="F960" s="3"/>
    </row>
    <row r="961" spans="1:6" x14ac:dyDescent="0.2">
      <c r="A961" s="19" t="s">
        <v>33</v>
      </c>
      <c r="B961" s="20">
        <v>3</v>
      </c>
      <c r="C961" s="22">
        <v>3</v>
      </c>
      <c r="D961" s="89">
        <f t="shared" si="84"/>
        <v>100</v>
      </c>
      <c r="E961" s="90">
        <f t="shared" si="85"/>
        <v>0</v>
      </c>
      <c r="F961" s="3"/>
    </row>
    <row r="962" spans="1:6" x14ac:dyDescent="0.2">
      <c r="A962" s="19"/>
      <c r="B962" s="20"/>
      <c r="C962" s="20"/>
      <c r="D962" s="89"/>
      <c r="E962" s="90"/>
      <c r="F962" s="3"/>
    </row>
    <row r="963" spans="1:6" x14ac:dyDescent="0.2">
      <c r="A963" s="27" t="s">
        <v>36</v>
      </c>
      <c r="B963" s="33">
        <v>28449</v>
      </c>
      <c r="C963" s="33">
        <v>17489</v>
      </c>
      <c r="D963" s="88">
        <f t="shared" si="84"/>
        <v>61.474920032338574</v>
      </c>
      <c r="E963" s="30">
        <f t="shared" si="85"/>
        <v>-10960</v>
      </c>
      <c r="F963" s="2"/>
    </row>
    <row r="964" spans="1:6" x14ac:dyDescent="0.2">
      <c r="A964" s="19" t="s">
        <v>37</v>
      </c>
      <c r="B964" s="20">
        <v>3823</v>
      </c>
      <c r="C964" s="20">
        <v>4200</v>
      </c>
      <c r="D964" s="89">
        <f t="shared" si="84"/>
        <v>109.86136541982737</v>
      </c>
      <c r="E964" s="90">
        <f t="shared" si="85"/>
        <v>377</v>
      </c>
      <c r="F964" s="3"/>
    </row>
    <row r="965" spans="1:6" x14ac:dyDescent="0.2">
      <c r="A965" s="19" t="s">
        <v>38</v>
      </c>
      <c r="B965" s="20">
        <v>1538</v>
      </c>
      <c r="C965" s="20">
        <v>1530</v>
      </c>
      <c r="D965" s="89">
        <f t="shared" si="84"/>
        <v>99.479843953185949</v>
      </c>
      <c r="E965" s="90">
        <f t="shared" si="85"/>
        <v>-8</v>
      </c>
      <c r="F965" s="3"/>
    </row>
    <row r="966" spans="1:6" x14ac:dyDescent="0.2">
      <c r="A966" s="19" t="s">
        <v>39</v>
      </c>
      <c r="B966" s="20">
        <v>7488</v>
      </c>
      <c r="C966" s="20">
        <v>7548</v>
      </c>
      <c r="D966" s="89">
        <f t="shared" si="84"/>
        <v>100.80128205128204</v>
      </c>
      <c r="E966" s="90">
        <f t="shared" si="85"/>
        <v>60</v>
      </c>
      <c r="F966" s="3"/>
    </row>
    <row r="967" spans="1:6" x14ac:dyDescent="0.2">
      <c r="A967" s="19" t="s">
        <v>40</v>
      </c>
      <c r="B967" s="20">
        <v>300</v>
      </c>
      <c r="C967" s="20">
        <v>300</v>
      </c>
      <c r="D967" s="89">
        <f t="shared" si="84"/>
        <v>100</v>
      </c>
      <c r="E967" s="90">
        <f t="shared" si="85"/>
        <v>0</v>
      </c>
      <c r="F967" s="3"/>
    </row>
    <row r="968" spans="1:6" x14ac:dyDescent="0.2">
      <c r="A968" s="19" t="s">
        <v>42</v>
      </c>
      <c r="B968" s="20">
        <v>6600</v>
      </c>
      <c r="C968" s="20">
        <v>4141</v>
      </c>
      <c r="D968" s="89">
        <f t="shared" si="84"/>
        <v>62.742424242424242</v>
      </c>
      <c r="E968" s="90">
        <f t="shared" si="85"/>
        <v>-2459</v>
      </c>
      <c r="F968" s="3"/>
    </row>
    <row r="969" spans="1:6" x14ac:dyDescent="0.2">
      <c r="A969" s="19" t="s">
        <v>43</v>
      </c>
      <c r="B969" s="20">
        <v>9000</v>
      </c>
      <c r="C969" s="20">
        <v>70</v>
      </c>
      <c r="D969" s="89">
        <f t="shared" si="84"/>
        <v>0.77777777777777779</v>
      </c>
      <c r="E969" s="90">
        <f t="shared" si="85"/>
        <v>-8930</v>
      </c>
      <c r="F969" s="3"/>
    </row>
    <row r="970" spans="1:6" x14ac:dyDescent="0.2">
      <c r="A970" s="19"/>
      <c r="B970" s="20"/>
      <c r="C970" s="20"/>
      <c r="D970" s="89"/>
      <c r="E970" s="90"/>
      <c r="F970" s="3"/>
    </row>
    <row r="971" spans="1:6" x14ac:dyDescent="0.2">
      <c r="A971" s="27" t="s">
        <v>50</v>
      </c>
      <c r="B971" s="33">
        <v>1099</v>
      </c>
      <c r="C971" s="33">
        <v>820</v>
      </c>
      <c r="D971" s="88">
        <f t="shared" si="84"/>
        <v>74.613284804367609</v>
      </c>
      <c r="E971" s="30">
        <f t="shared" si="85"/>
        <v>-279</v>
      </c>
      <c r="F971" s="2"/>
    </row>
    <row r="972" spans="1:6" x14ac:dyDescent="0.2">
      <c r="A972" s="19" t="s">
        <v>52</v>
      </c>
      <c r="B972" s="20">
        <v>920</v>
      </c>
      <c r="C972" s="20">
        <v>370</v>
      </c>
      <c r="D972" s="89">
        <f t="shared" si="84"/>
        <v>40.217391304347828</v>
      </c>
      <c r="E972" s="90">
        <f t="shared" si="85"/>
        <v>-550</v>
      </c>
      <c r="F972" s="3"/>
    </row>
    <row r="973" spans="1:6" x14ac:dyDescent="0.2">
      <c r="A973" s="19" t="s">
        <v>53</v>
      </c>
      <c r="B973" s="20">
        <v>21</v>
      </c>
      <c r="C973" s="20">
        <v>22</v>
      </c>
      <c r="D973" s="89">
        <f t="shared" si="84"/>
        <v>104.76190476190477</v>
      </c>
      <c r="E973" s="90">
        <f t="shared" si="85"/>
        <v>1</v>
      </c>
      <c r="F973" s="3"/>
    </row>
    <row r="974" spans="1:6" x14ac:dyDescent="0.2">
      <c r="A974" s="19" t="s">
        <v>54</v>
      </c>
      <c r="B974" s="20" t="s">
        <v>11</v>
      </c>
      <c r="C974" s="20">
        <v>300</v>
      </c>
      <c r="D974" s="20" t="s">
        <v>11</v>
      </c>
      <c r="E974" s="90">
        <v>300</v>
      </c>
      <c r="F974" s="3"/>
    </row>
    <row r="975" spans="1:6" x14ac:dyDescent="0.2">
      <c r="A975" s="19" t="s">
        <v>56</v>
      </c>
      <c r="B975" s="20">
        <v>84</v>
      </c>
      <c r="C975" s="20">
        <v>54</v>
      </c>
      <c r="D975" s="89">
        <f t="shared" si="84"/>
        <v>64.285714285714292</v>
      </c>
      <c r="E975" s="90">
        <f t="shared" si="85"/>
        <v>-30</v>
      </c>
      <c r="F975" s="3"/>
    </row>
    <row r="976" spans="1:6" x14ac:dyDescent="0.2">
      <c r="A976" s="19" t="s">
        <v>58</v>
      </c>
      <c r="B976" s="20">
        <v>74</v>
      </c>
      <c r="C976" s="20">
        <v>74</v>
      </c>
      <c r="D976" s="89">
        <f t="shared" si="84"/>
        <v>100</v>
      </c>
      <c r="E976" s="90">
        <f t="shared" si="85"/>
        <v>0</v>
      </c>
      <c r="F976" s="3"/>
    </row>
    <row r="977" spans="1:6" x14ac:dyDescent="0.2">
      <c r="A977" s="19"/>
      <c r="B977" s="20"/>
      <c r="C977" s="20"/>
      <c r="D977" s="89"/>
      <c r="E977" s="90"/>
      <c r="F977" s="3"/>
    </row>
    <row r="978" spans="1:6" x14ac:dyDescent="0.2">
      <c r="A978" s="27" t="s">
        <v>61</v>
      </c>
      <c r="B978" s="28">
        <v>3174.9</v>
      </c>
      <c r="C978" s="28">
        <v>3468.5</v>
      </c>
      <c r="D978" s="88">
        <f t="shared" si="84"/>
        <v>109.24753535544427</v>
      </c>
      <c r="E978" s="30">
        <f t="shared" si="85"/>
        <v>293.59999999999991</v>
      </c>
      <c r="F978" s="2"/>
    </row>
    <row r="979" spans="1:6" x14ac:dyDescent="0.2">
      <c r="A979" s="19" t="s">
        <v>62</v>
      </c>
      <c r="B979" s="22">
        <v>662.5</v>
      </c>
      <c r="C979" s="22">
        <v>650</v>
      </c>
      <c r="D979" s="89">
        <f t="shared" si="84"/>
        <v>98.113207547169807</v>
      </c>
      <c r="E979" s="90">
        <f t="shared" si="85"/>
        <v>-12.5</v>
      </c>
      <c r="F979" s="3"/>
    </row>
    <row r="980" spans="1:6" x14ac:dyDescent="0.2">
      <c r="A980" s="19" t="s">
        <v>63</v>
      </c>
      <c r="B980" s="22">
        <v>829.2</v>
      </c>
      <c r="C980" s="22">
        <v>981.5</v>
      </c>
      <c r="D980" s="89">
        <f t="shared" si="84"/>
        <v>118.36710082006753</v>
      </c>
      <c r="E980" s="90">
        <f t="shared" si="85"/>
        <v>152.29999999999995</v>
      </c>
      <c r="F980" s="3"/>
    </row>
    <row r="981" spans="1:6" x14ac:dyDescent="0.2">
      <c r="A981" s="19" t="s">
        <v>64</v>
      </c>
      <c r="B981" s="22">
        <v>550.20000000000005</v>
      </c>
      <c r="C981" s="22">
        <v>697</v>
      </c>
      <c r="D981" s="89">
        <f t="shared" si="84"/>
        <v>126.68120683387858</v>
      </c>
      <c r="E981" s="90">
        <f t="shared" si="85"/>
        <v>146.79999999999995</v>
      </c>
      <c r="F981" s="3"/>
    </row>
    <row r="982" spans="1:6" x14ac:dyDescent="0.2">
      <c r="A982" s="19" t="s">
        <v>65</v>
      </c>
      <c r="B982" s="22">
        <v>975</v>
      </c>
      <c r="C982" s="22">
        <v>970</v>
      </c>
      <c r="D982" s="89">
        <f t="shared" si="84"/>
        <v>99.487179487179489</v>
      </c>
      <c r="E982" s="90">
        <f t="shared" si="85"/>
        <v>-5</v>
      </c>
      <c r="F982" s="3"/>
    </row>
    <row r="983" spans="1:6" x14ac:dyDescent="0.2">
      <c r="A983" s="19" t="s">
        <v>66</v>
      </c>
      <c r="B983" s="22">
        <v>158</v>
      </c>
      <c r="C983" s="22">
        <v>170</v>
      </c>
      <c r="D983" s="89">
        <f t="shared" si="84"/>
        <v>107.59493670886076</v>
      </c>
      <c r="E983" s="90">
        <f t="shared" si="85"/>
        <v>12</v>
      </c>
      <c r="F983" s="3"/>
    </row>
    <row r="984" spans="1:6" x14ac:dyDescent="0.2">
      <c r="A984" s="19"/>
      <c r="B984" s="20"/>
      <c r="C984" s="20"/>
      <c r="D984" s="89"/>
      <c r="E984" s="90"/>
      <c r="F984" s="3"/>
    </row>
    <row r="985" spans="1:6" x14ac:dyDescent="0.2">
      <c r="A985" s="27" t="s">
        <v>67</v>
      </c>
      <c r="B985" s="33">
        <v>62032</v>
      </c>
      <c r="C985" s="28">
        <v>61846.13</v>
      </c>
      <c r="D985" s="88">
        <f t="shared" si="84"/>
        <v>99.700364328088725</v>
      </c>
      <c r="E985" s="30">
        <f t="shared" si="85"/>
        <v>-185.87000000000262</v>
      </c>
      <c r="F985" s="2"/>
    </row>
    <row r="986" spans="1:6" x14ac:dyDescent="0.2">
      <c r="A986" s="19" t="s">
        <v>68</v>
      </c>
      <c r="B986" s="20">
        <v>9771</v>
      </c>
      <c r="C986" s="20">
        <v>8496</v>
      </c>
      <c r="D986" s="89">
        <f t="shared" si="84"/>
        <v>86.951182069389006</v>
      </c>
      <c r="E986" s="90">
        <f t="shared" si="85"/>
        <v>-1275</v>
      </c>
      <c r="F986" s="3"/>
    </row>
    <row r="987" spans="1:6" x14ac:dyDescent="0.2">
      <c r="A987" s="19" t="s">
        <v>69</v>
      </c>
      <c r="B987" s="20">
        <v>5952</v>
      </c>
      <c r="C987" s="20">
        <v>4653</v>
      </c>
      <c r="D987" s="89">
        <f t="shared" si="84"/>
        <v>78.175403225806448</v>
      </c>
      <c r="E987" s="90">
        <f t="shared" si="85"/>
        <v>-1299</v>
      </c>
      <c r="F987" s="3"/>
    </row>
    <row r="988" spans="1:6" x14ac:dyDescent="0.2">
      <c r="A988" s="19" t="s">
        <v>70</v>
      </c>
      <c r="B988" s="20">
        <v>3</v>
      </c>
      <c r="C988" s="20">
        <v>363</v>
      </c>
      <c r="D988" s="89">
        <f t="shared" si="84"/>
        <v>12100</v>
      </c>
      <c r="E988" s="90">
        <f t="shared" si="85"/>
        <v>360</v>
      </c>
      <c r="F988" s="3"/>
    </row>
    <row r="989" spans="1:6" x14ac:dyDescent="0.2">
      <c r="A989" s="19" t="s">
        <v>71</v>
      </c>
      <c r="B989" s="20">
        <v>3416</v>
      </c>
      <c r="C989" s="20">
        <v>3360</v>
      </c>
      <c r="D989" s="89">
        <f t="shared" si="84"/>
        <v>98.360655737704917</v>
      </c>
      <c r="E989" s="90">
        <f t="shared" si="85"/>
        <v>-56</v>
      </c>
      <c r="F989" s="3"/>
    </row>
    <row r="990" spans="1:6" x14ac:dyDescent="0.2">
      <c r="A990" s="19" t="s">
        <v>72</v>
      </c>
      <c r="B990" s="20">
        <v>1097</v>
      </c>
      <c r="C990" s="20">
        <v>1528</v>
      </c>
      <c r="D990" s="89">
        <f t="shared" si="84"/>
        <v>139.28896991795807</v>
      </c>
      <c r="E990" s="90">
        <f t="shared" si="85"/>
        <v>431</v>
      </c>
      <c r="F990" s="3"/>
    </row>
    <row r="991" spans="1:6" x14ac:dyDescent="0.2">
      <c r="A991" s="19" t="s">
        <v>73</v>
      </c>
      <c r="B991" s="20">
        <v>27955</v>
      </c>
      <c r="C991" s="20">
        <v>29555</v>
      </c>
      <c r="D991" s="89">
        <f t="shared" si="84"/>
        <v>105.7234841709891</v>
      </c>
      <c r="E991" s="90">
        <f t="shared" si="85"/>
        <v>1600</v>
      </c>
      <c r="F991" s="3"/>
    </row>
    <row r="992" spans="1:6" x14ac:dyDescent="0.2">
      <c r="A992" s="19" t="s">
        <v>75</v>
      </c>
      <c r="B992" s="20">
        <v>10712</v>
      </c>
      <c r="C992" s="22">
        <v>10881.13</v>
      </c>
      <c r="D992" s="89">
        <f t="shared" si="84"/>
        <v>101.57888349514563</v>
      </c>
      <c r="E992" s="90">
        <f t="shared" si="85"/>
        <v>169.1299999999992</v>
      </c>
      <c r="F992" s="3"/>
    </row>
    <row r="993" spans="1:6" x14ac:dyDescent="0.2">
      <c r="A993" s="19" t="s">
        <v>76</v>
      </c>
      <c r="B993" s="20">
        <v>2793</v>
      </c>
      <c r="C993" s="20">
        <v>2668</v>
      </c>
      <c r="D993" s="89">
        <f t="shared" si="84"/>
        <v>95.52452559971357</v>
      </c>
      <c r="E993" s="90">
        <f t="shared" si="85"/>
        <v>-125</v>
      </c>
      <c r="F993" s="3"/>
    </row>
    <row r="994" spans="1:6" x14ac:dyDescent="0.2">
      <c r="A994" s="19" t="s">
        <v>77</v>
      </c>
      <c r="B994" s="20">
        <v>35</v>
      </c>
      <c r="C994" s="20">
        <v>32</v>
      </c>
      <c r="D994" s="89">
        <f t="shared" si="84"/>
        <v>91.428571428571431</v>
      </c>
      <c r="E994" s="90">
        <f t="shared" si="85"/>
        <v>-3</v>
      </c>
      <c r="F994" s="3"/>
    </row>
    <row r="995" spans="1:6" x14ac:dyDescent="0.2">
      <c r="A995" s="19" t="s">
        <v>78</v>
      </c>
      <c r="B995" s="20">
        <v>298</v>
      </c>
      <c r="C995" s="20">
        <v>310</v>
      </c>
      <c r="D995" s="89">
        <f t="shared" si="84"/>
        <v>104.02684563758389</v>
      </c>
      <c r="E995" s="90">
        <f t="shared" si="85"/>
        <v>12</v>
      </c>
      <c r="F995" s="3"/>
    </row>
    <row r="996" spans="1:6" x14ac:dyDescent="0.2">
      <c r="A996" s="19"/>
      <c r="B996" s="20"/>
      <c r="C996" s="20"/>
      <c r="D996" s="89"/>
      <c r="E996" s="90"/>
      <c r="F996" s="3"/>
    </row>
    <row r="997" spans="1:6" x14ac:dyDescent="0.2">
      <c r="A997" s="27" t="s">
        <v>80</v>
      </c>
      <c r="B997" s="33">
        <v>909</v>
      </c>
      <c r="C997" s="33">
        <v>4940</v>
      </c>
      <c r="D997" s="88">
        <f t="shared" si="84"/>
        <v>543.45434543454348</v>
      </c>
      <c r="E997" s="30">
        <f t="shared" si="85"/>
        <v>4031</v>
      </c>
      <c r="F997" s="2"/>
    </row>
    <row r="998" spans="1:6" x14ac:dyDescent="0.2">
      <c r="A998" s="19"/>
      <c r="B998" s="20"/>
      <c r="C998" s="20"/>
      <c r="D998" s="89"/>
      <c r="E998" s="90"/>
      <c r="F998" s="3"/>
    </row>
    <row r="999" spans="1:6" x14ac:dyDescent="0.2">
      <c r="A999" s="27" t="s">
        <v>81</v>
      </c>
      <c r="B999" s="33">
        <v>230.8</v>
      </c>
      <c r="C999" s="33">
        <v>385</v>
      </c>
      <c r="D999" s="88">
        <f t="shared" si="84"/>
        <v>166.8110918544194</v>
      </c>
      <c r="E999" s="30">
        <f t="shared" si="85"/>
        <v>154.19999999999999</v>
      </c>
      <c r="F999" s="2"/>
    </row>
    <row r="1000" spans="1:6" x14ac:dyDescent="0.2">
      <c r="A1000" s="3"/>
      <c r="B1000" s="9"/>
      <c r="C1000" s="9"/>
      <c r="D1000" s="3"/>
      <c r="E1000" s="3"/>
      <c r="F1000" s="3"/>
    </row>
    <row r="1001" spans="1:6" x14ac:dyDescent="0.2">
      <c r="A1001" s="3"/>
      <c r="B1001" s="9"/>
      <c r="C1001" s="9"/>
      <c r="D1001" s="3"/>
      <c r="E1001" s="3"/>
      <c r="F1001" s="3"/>
    </row>
    <row r="1002" spans="1:6" x14ac:dyDescent="0.2">
      <c r="A1002" s="3"/>
      <c r="B1002" s="9"/>
      <c r="C1002" s="9"/>
      <c r="D1002" s="3"/>
      <c r="E1002" s="3"/>
      <c r="F1002" s="3"/>
    </row>
    <row r="1003" spans="1:6" x14ac:dyDescent="0.2">
      <c r="A1003" s="3"/>
      <c r="B1003" s="9"/>
      <c r="C1003" s="9"/>
      <c r="D1003" s="3"/>
      <c r="E1003" s="3"/>
      <c r="F1003" s="3"/>
    </row>
    <row r="1004" spans="1:6" x14ac:dyDescent="0.2">
      <c r="A1004" s="65" t="s">
        <v>224</v>
      </c>
      <c r="B1004" s="78"/>
      <c r="C1004" s="78"/>
      <c r="D1004" s="78"/>
      <c r="E1004" s="3"/>
      <c r="F1004" s="3"/>
    </row>
    <row r="1005" spans="1:6" x14ac:dyDescent="0.2">
      <c r="A1005" s="3"/>
      <c r="B1005" s="9"/>
      <c r="C1005" s="9"/>
      <c r="D1005" s="9"/>
      <c r="E1005" s="9" t="s">
        <v>89</v>
      </c>
      <c r="F1005" s="3"/>
    </row>
    <row r="1006" spans="1:6" x14ac:dyDescent="0.2">
      <c r="A1006" s="86"/>
      <c r="B1006" s="38" t="s">
        <v>1</v>
      </c>
      <c r="C1006" s="40"/>
      <c r="D1006" s="85" t="s">
        <v>90</v>
      </c>
      <c r="E1006" s="85"/>
      <c r="F1006" s="3"/>
    </row>
    <row r="1007" spans="1:6" x14ac:dyDescent="0.2">
      <c r="A1007" s="87"/>
      <c r="B1007" s="67" t="s">
        <v>8</v>
      </c>
      <c r="C1007" s="67" t="s">
        <v>7</v>
      </c>
      <c r="D1007" s="67" t="s">
        <v>92</v>
      </c>
      <c r="E1007" s="67" t="s">
        <v>93</v>
      </c>
      <c r="F1007" s="3"/>
    </row>
    <row r="1008" spans="1:6" x14ac:dyDescent="0.2">
      <c r="A1008" s="87"/>
      <c r="B1008" s="69"/>
      <c r="C1008" s="69"/>
      <c r="D1008" s="69"/>
      <c r="E1008" s="69"/>
      <c r="F1008" s="3"/>
    </row>
    <row r="1009" spans="1:6" x14ac:dyDescent="0.2">
      <c r="A1009" s="86"/>
      <c r="B1009" s="17">
        <v>1</v>
      </c>
      <c r="C1009" s="17">
        <v>2</v>
      </c>
      <c r="D1009" s="17">
        <v>3</v>
      </c>
      <c r="E1009" s="17">
        <v>4</v>
      </c>
      <c r="F1009" s="3"/>
    </row>
    <row r="1010" spans="1:6" x14ac:dyDescent="0.2">
      <c r="A1010" s="92"/>
      <c r="B1010" s="92"/>
      <c r="C1010" s="92"/>
      <c r="D1010" s="92"/>
      <c r="E1010" s="92"/>
      <c r="F1010" s="3"/>
    </row>
    <row r="1011" spans="1:6" x14ac:dyDescent="0.2">
      <c r="A1011" s="27" t="s">
        <v>10</v>
      </c>
      <c r="B1011" s="28">
        <v>70478.509999999995</v>
      </c>
      <c r="C1011" s="28">
        <v>73667.41</v>
      </c>
      <c r="D1011" s="88">
        <f t="shared" ref="D1011" si="86">C1011/B1011*100</f>
        <v>104.52464162480166</v>
      </c>
      <c r="E1011" s="30">
        <f t="shared" ref="E1011" si="87">C1011-B1011</f>
        <v>3188.9000000000087</v>
      </c>
      <c r="F1011" s="2"/>
    </row>
    <row r="1012" spans="1:6" x14ac:dyDescent="0.2">
      <c r="A1012" s="19"/>
      <c r="B1012" s="22"/>
      <c r="C1012" s="20"/>
      <c r="D1012" s="89"/>
      <c r="E1012" s="90"/>
      <c r="F1012" s="3"/>
    </row>
    <row r="1013" spans="1:6" x14ac:dyDescent="0.2">
      <c r="A1013" s="27" t="s">
        <v>12</v>
      </c>
      <c r="B1013" s="28">
        <v>6145.5</v>
      </c>
      <c r="C1013" s="33">
        <v>6181</v>
      </c>
      <c r="D1013" s="88">
        <f t="shared" ref="D1013:D1068" si="88">C1013/B1013*100</f>
        <v>100.57765844927182</v>
      </c>
      <c r="E1013" s="30">
        <f t="shared" ref="E1013:E1068" si="89">C1013-B1013</f>
        <v>35.5</v>
      </c>
      <c r="F1013" s="2"/>
    </row>
    <row r="1014" spans="1:6" x14ac:dyDescent="0.2">
      <c r="A1014" s="19" t="s">
        <v>14</v>
      </c>
      <c r="B1014" s="22">
        <v>5990</v>
      </c>
      <c r="C1014" s="20">
        <v>6100</v>
      </c>
      <c r="D1014" s="89">
        <f t="shared" si="88"/>
        <v>101.83639398998329</v>
      </c>
      <c r="E1014" s="90">
        <f t="shared" si="89"/>
        <v>110</v>
      </c>
      <c r="F1014" s="3"/>
    </row>
    <row r="1015" spans="1:6" x14ac:dyDescent="0.2">
      <c r="A1015" s="19" t="s">
        <v>15</v>
      </c>
      <c r="B1015" s="22">
        <v>95</v>
      </c>
      <c r="C1015" s="20">
        <v>20</v>
      </c>
      <c r="D1015" s="89">
        <f t="shared" si="88"/>
        <v>21.052631578947366</v>
      </c>
      <c r="E1015" s="90">
        <f t="shared" si="89"/>
        <v>-75</v>
      </c>
      <c r="F1015" s="3"/>
    </row>
    <row r="1016" spans="1:6" x14ac:dyDescent="0.2">
      <c r="A1016" s="19" t="s">
        <v>16</v>
      </c>
      <c r="B1016" s="22">
        <v>95</v>
      </c>
      <c r="C1016" s="20"/>
      <c r="D1016" s="89">
        <f t="shared" si="88"/>
        <v>0</v>
      </c>
      <c r="E1016" s="90">
        <f t="shared" si="89"/>
        <v>-95</v>
      </c>
      <c r="F1016" s="3"/>
    </row>
    <row r="1017" spans="1:6" x14ac:dyDescent="0.2">
      <c r="A1017" s="19" t="s">
        <v>18</v>
      </c>
      <c r="B1017" s="22">
        <v>60.5</v>
      </c>
      <c r="C1017" s="20">
        <v>61</v>
      </c>
      <c r="D1017" s="89">
        <f t="shared" si="88"/>
        <v>100.82644628099173</v>
      </c>
      <c r="E1017" s="90">
        <f t="shared" si="89"/>
        <v>0.5</v>
      </c>
      <c r="F1017" s="3"/>
    </row>
    <row r="1018" spans="1:6" x14ac:dyDescent="0.2">
      <c r="A1018" s="19"/>
      <c r="B1018" s="22"/>
      <c r="C1018" s="20"/>
      <c r="D1018" s="89"/>
      <c r="E1018" s="90"/>
      <c r="F1018" s="3"/>
    </row>
    <row r="1019" spans="1:6" ht="25.5" x14ac:dyDescent="0.2">
      <c r="A1019" s="27" t="s">
        <v>20</v>
      </c>
      <c r="B1019" s="33">
        <v>1020</v>
      </c>
      <c r="C1019" s="33">
        <v>3794</v>
      </c>
      <c r="D1019" s="88">
        <f t="shared" si="88"/>
        <v>371.96078431372553</v>
      </c>
      <c r="E1019" s="30">
        <f t="shared" si="89"/>
        <v>2774</v>
      </c>
      <c r="F1019" s="2"/>
    </row>
    <row r="1020" spans="1:6" x14ac:dyDescent="0.2">
      <c r="A1020" s="19" t="s">
        <v>21</v>
      </c>
      <c r="B1020" s="20">
        <v>232</v>
      </c>
      <c r="C1020" s="20">
        <v>2932</v>
      </c>
      <c r="D1020" s="89">
        <f t="shared" si="88"/>
        <v>1263.7931034482758</v>
      </c>
      <c r="E1020" s="90">
        <f t="shared" si="89"/>
        <v>2700</v>
      </c>
      <c r="F1020" s="3"/>
    </row>
    <row r="1021" spans="1:6" x14ac:dyDescent="0.2">
      <c r="A1021" s="19" t="s">
        <v>22</v>
      </c>
      <c r="B1021" s="20">
        <v>182</v>
      </c>
      <c r="C1021" s="20">
        <v>182</v>
      </c>
      <c r="D1021" s="89">
        <f t="shared" si="88"/>
        <v>100</v>
      </c>
      <c r="E1021" s="90">
        <f t="shared" si="89"/>
        <v>0</v>
      </c>
      <c r="F1021" s="3"/>
    </row>
    <row r="1022" spans="1:6" x14ac:dyDescent="0.2">
      <c r="A1022" s="19" t="s">
        <v>27</v>
      </c>
      <c r="B1022" s="20">
        <v>600</v>
      </c>
      <c r="C1022" s="20">
        <v>800</v>
      </c>
      <c r="D1022" s="89">
        <f t="shared" si="88"/>
        <v>133.33333333333331</v>
      </c>
      <c r="E1022" s="90">
        <f t="shared" si="89"/>
        <v>200</v>
      </c>
      <c r="F1022" s="3"/>
    </row>
    <row r="1023" spans="1:6" x14ac:dyDescent="0.2">
      <c r="A1023" s="19" t="s">
        <v>30</v>
      </c>
      <c r="B1023" s="20">
        <v>47</v>
      </c>
      <c r="C1023" s="20">
        <v>47</v>
      </c>
      <c r="D1023" s="89">
        <f t="shared" si="88"/>
        <v>100</v>
      </c>
      <c r="E1023" s="90">
        <f t="shared" si="89"/>
        <v>0</v>
      </c>
      <c r="F1023" s="3"/>
    </row>
    <row r="1024" spans="1:6" x14ac:dyDescent="0.2">
      <c r="A1024" s="19" t="s">
        <v>32</v>
      </c>
      <c r="B1024" s="20">
        <v>125</v>
      </c>
      <c r="C1024" s="20"/>
      <c r="D1024" s="89">
        <f t="shared" si="88"/>
        <v>0</v>
      </c>
      <c r="E1024" s="90">
        <f t="shared" si="89"/>
        <v>-125</v>
      </c>
      <c r="F1024" s="3"/>
    </row>
    <row r="1025" spans="1:6" x14ac:dyDescent="0.2">
      <c r="A1025" s="19" t="s">
        <v>33</v>
      </c>
      <c r="B1025" s="20">
        <v>14</v>
      </c>
      <c r="C1025" s="20">
        <v>12</v>
      </c>
      <c r="D1025" s="89">
        <f t="shared" si="88"/>
        <v>85.714285714285708</v>
      </c>
      <c r="E1025" s="90">
        <f t="shared" si="89"/>
        <v>-2</v>
      </c>
      <c r="F1025" s="3"/>
    </row>
    <row r="1026" spans="1:6" x14ac:dyDescent="0.2">
      <c r="A1026" s="19" t="s">
        <v>34</v>
      </c>
      <c r="B1026" s="20">
        <v>2</v>
      </c>
      <c r="C1026" s="20">
        <v>3</v>
      </c>
      <c r="D1026" s="89">
        <f t="shared" si="88"/>
        <v>150</v>
      </c>
      <c r="E1026" s="90">
        <f t="shared" si="89"/>
        <v>1</v>
      </c>
      <c r="F1026" s="3"/>
    </row>
    <row r="1027" spans="1:6" x14ac:dyDescent="0.2">
      <c r="A1027" s="19"/>
      <c r="B1027" s="20"/>
      <c r="C1027" s="20"/>
      <c r="D1027" s="89"/>
      <c r="E1027" s="90"/>
      <c r="F1027" s="3"/>
    </row>
    <row r="1028" spans="1:6" x14ac:dyDescent="0.2">
      <c r="A1028" s="27" t="s">
        <v>36</v>
      </c>
      <c r="B1028" s="33">
        <v>19483</v>
      </c>
      <c r="C1028" s="33">
        <v>20871</v>
      </c>
      <c r="D1028" s="88">
        <f t="shared" si="88"/>
        <v>107.12415952368733</v>
      </c>
      <c r="E1028" s="30">
        <f t="shared" si="89"/>
        <v>1388</v>
      </c>
      <c r="F1028" s="2"/>
    </row>
    <row r="1029" spans="1:6" x14ac:dyDescent="0.2">
      <c r="A1029" s="19" t="s">
        <v>37</v>
      </c>
      <c r="B1029" s="20">
        <v>968</v>
      </c>
      <c r="C1029" s="20">
        <v>3107</v>
      </c>
      <c r="D1029" s="89">
        <f t="shared" si="88"/>
        <v>320.97107438016531</v>
      </c>
      <c r="E1029" s="90">
        <f t="shared" si="89"/>
        <v>2139</v>
      </c>
      <c r="F1029" s="3"/>
    </row>
    <row r="1030" spans="1:6" x14ac:dyDescent="0.2">
      <c r="A1030" s="19" t="s">
        <v>38</v>
      </c>
      <c r="B1030" s="20">
        <v>3150</v>
      </c>
      <c r="C1030" s="20">
        <v>3154</v>
      </c>
      <c r="D1030" s="89">
        <f t="shared" si="88"/>
        <v>100.12698412698413</v>
      </c>
      <c r="E1030" s="90">
        <f t="shared" si="89"/>
        <v>4</v>
      </c>
      <c r="F1030" s="3"/>
    </row>
    <row r="1031" spans="1:6" x14ac:dyDescent="0.2">
      <c r="A1031" s="19" t="s">
        <v>39</v>
      </c>
      <c r="B1031" s="20">
        <v>7775</v>
      </c>
      <c r="C1031" s="20">
        <v>7860</v>
      </c>
      <c r="D1031" s="89">
        <f t="shared" si="88"/>
        <v>101.09324758842445</v>
      </c>
      <c r="E1031" s="90">
        <f t="shared" si="89"/>
        <v>85</v>
      </c>
      <c r="F1031" s="3"/>
    </row>
    <row r="1032" spans="1:6" x14ac:dyDescent="0.2">
      <c r="A1032" s="19" t="s">
        <v>40</v>
      </c>
      <c r="B1032" s="20">
        <v>200</v>
      </c>
      <c r="C1032" s="20">
        <v>200</v>
      </c>
      <c r="D1032" s="89">
        <f t="shared" si="88"/>
        <v>100</v>
      </c>
      <c r="E1032" s="90">
        <f t="shared" si="89"/>
        <v>0</v>
      </c>
      <c r="F1032" s="3"/>
    </row>
    <row r="1033" spans="1:6" x14ac:dyDescent="0.2">
      <c r="A1033" s="19" t="s">
        <v>41</v>
      </c>
      <c r="B1033" s="20">
        <v>200</v>
      </c>
      <c r="C1033" s="20">
        <v>200</v>
      </c>
      <c r="D1033" s="89">
        <f t="shared" si="88"/>
        <v>100</v>
      </c>
      <c r="E1033" s="90">
        <f t="shared" si="89"/>
        <v>0</v>
      </c>
      <c r="F1033" s="3"/>
    </row>
    <row r="1034" spans="1:6" x14ac:dyDescent="0.2">
      <c r="A1034" s="19" t="s">
        <v>42</v>
      </c>
      <c r="B1034" s="20">
        <v>3620</v>
      </c>
      <c r="C1034" s="20">
        <v>5910</v>
      </c>
      <c r="D1034" s="89">
        <f t="shared" si="88"/>
        <v>163.25966850828729</v>
      </c>
      <c r="E1034" s="90">
        <f t="shared" si="89"/>
        <v>2290</v>
      </c>
      <c r="F1034" s="3"/>
    </row>
    <row r="1035" spans="1:6" x14ac:dyDescent="0.2">
      <c r="A1035" s="19" t="s">
        <v>43</v>
      </c>
      <c r="B1035" s="20">
        <v>3770</v>
      </c>
      <c r="C1035" s="20">
        <v>640</v>
      </c>
      <c r="D1035" s="89">
        <f t="shared" si="88"/>
        <v>16.976127320954905</v>
      </c>
      <c r="E1035" s="90">
        <f t="shared" si="89"/>
        <v>-3130</v>
      </c>
      <c r="F1035" s="3"/>
    </row>
    <row r="1036" spans="1:6" x14ac:dyDescent="0.2">
      <c r="A1036" s="19"/>
      <c r="B1036" s="20"/>
      <c r="C1036" s="20"/>
      <c r="D1036" s="89"/>
      <c r="E1036" s="90"/>
      <c r="F1036" s="3"/>
    </row>
    <row r="1037" spans="1:6" x14ac:dyDescent="0.2">
      <c r="A1037" s="27" t="s">
        <v>45</v>
      </c>
      <c r="B1037" s="28">
        <v>75.31</v>
      </c>
      <c r="C1037" s="28">
        <v>75.63</v>
      </c>
      <c r="D1037" s="88">
        <f t="shared" si="88"/>
        <v>100.42491037046872</v>
      </c>
      <c r="E1037" s="30">
        <f t="shared" si="89"/>
        <v>0.31999999999999318</v>
      </c>
      <c r="F1037" s="2"/>
    </row>
    <row r="1038" spans="1:6" x14ac:dyDescent="0.2">
      <c r="A1038" s="19" t="s">
        <v>47</v>
      </c>
      <c r="B1038" s="22">
        <v>75</v>
      </c>
      <c r="C1038" s="22">
        <v>75</v>
      </c>
      <c r="D1038" s="89">
        <f t="shared" si="88"/>
        <v>100</v>
      </c>
      <c r="E1038" s="90">
        <f t="shared" si="89"/>
        <v>0</v>
      </c>
      <c r="F1038" s="3"/>
    </row>
    <row r="1039" spans="1:6" x14ac:dyDescent="0.2">
      <c r="A1039" s="19" t="s">
        <v>49</v>
      </c>
      <c r="B1039" s="22">
        <v>0.31</v>
      </c>
      <c r="C1039" s="22">
        <v>0.63</v>
      </c>
      <c r="D1039" s="89">
        <f t="shared" si="88"/>
        <v>203.2258064516129</v>
      </c>
      <c r="E1039" s="90">
        <f t="shared" si="89"/>
        <v>0.32</v>
      </c>
      <c r="F1039" s="3"/>
    </row>
    <row r="1040" spans="1:6" x14ac:dyDescent="0.2">
      <c r="A1040" s="19"/>
      <c r="B1040" s="22"/>
      <c r="C1040" s="22"/>
      <c r="D1040" s="89"/>
      <c r="E1040" s="90"/>
      <c r="F1040" s="3"/>
    </row>
    <row r="1041" spans="1:6" x14ac:dyDescent="0.2">
      <c r="A1041" s="27" t="s">
        <v>50</v>
      </c>
      <c r="B1041" s="28">
        <v>176</v>
      </c>
      <c r="C1041" s="28">
        <v>234</v>
      </c>
      <c r="D1041" s="88">
        <f t="shared" si="88"/>
        <v>132.95454545454547</v>
      </c>
      <c r="E1041" s="30">
        <f t="shared" si="89"/>
        <v>58</v>
      </c>
      <c r="F1041" s="2"/>
    </row>
    <row r="1042" spans="1:6" x14ac:dyDescent="0.2">
      <c r="A1042" s="19" t="s">
        <v>53</v>
      </c>
      <c r="B1042" s="22">
        <v>26</v>
      </c>
      <c r="C1042" s="22">
        <v>26</v>
      </c>
      <c r="D1042" s="89">
        <f t="shared" si="88"/>
        <v>100</v>
      </c>
      <c r="E1042" s="90">
        <f t="shared" si="89"/>
        <v>0</v>
      </c>
      <c r="F1042" s="3"/>
    </row>
    <row r="1043" spans="1:6" x14ac:dyDescent="0.2">
      <c r="A1043" s="19" t="s">
        <v>56</v>
      </c>
      <c r="B1043" s="22" t="s">
        <v>11</v>
      </c>
      <c r="C1043" s="22">
        <v>58</v>
      </c>
      <c r="D1043" s="20" t="s">
        <v>11</v>
      </c>
      <c r="E1043" s="90">
        <v>58</v>
      </c>
      <c r="F1043" s="3"/>
    </row>
    <row r="1044" spans="1:6" x14ac:dyDescent="0.2">
      <c r="A1044" s="19" t="s">
        <v>58</v>
      </c>
      <c r="B1044" s="22">
        <v>150</v>
      </c>
      <c r="C1044" s="22">
        <v>150</v>
      </c>
      <c r="D1044" s="89">
        <f t="shared" si="88"/>
        <v>100</v>
      </c>
      <c r="E1044" s="90">
        <f t="shared" si="89"/>
        <v>0</v>
      </c>
      <c r="F1044" s="3"/>
    </row>
    <row r="1045" spans="1:6" x14ac:dyDescent="0.2">
      <c r="A1045" s="19"/>
      <c r="B1045" s="20"/>
      <c r="C1045" s="20"/>
      <c r="D1045" s="89"/>
      <c r="E1045" s="90"/>
      <c r="F1045" s="3"/>
    </row>
    <row r="1046" spans="1:6" x14ac:dyDescent="0.2">
      <c r="A1046" s="27" t="s">
        <v>61</v>
      </c>
      <c r="B1046" s="28">
        <v>3820.2</v>
      </c>
      <c r="C1046" s="28">
        <v>4259.5</v>
      </c>
      <c r="D1046" s="88">
        <f t="shared" si="88"/>
        <v>111.49939793728079</v>
      </c>
      <c r="E1046" s="30">
        <f t="shared" si="89"/>
        <v>439.30000000000018</v>
      </c>
      <c r="F1046" s="2"/>
    </row>
    <row r="1047" spans="1:6" x14ac:dyDescent="0.2">
      <c r="A1047" s="19" t="s">
        <v>62</v>
      </c>
      <c r="B1047" s="22">
        <v>1434</v>
      </c>
      <c r="C1047" s="22">
        <v>1337</v>
      </c>
      <c r="D1047" s="89">
        <f t="shared" si="88"/>
        <v>93.235704323570431</v>
      </c>
      <c r="E1047" s="90">
        <f t="shared" si="89"/>
        <v>-97</v>
      </c>
      <c r="F1047" s="3"/>
    </row>
    <row r="1048" spans="1:6" x14ac:dyDescent="0.2">
      <c r="A1048" s="19" t="s">
        <v>63</v>
      </c>
      <c r="B1048" s="22">
        <v>495</v>
      </c>
      <c r="C1048" s="22">
        <v>851</v>
      </c>
      <c r="D1048" s="89">
        <f t="shared" si="88"/>
        <v>171.91919191919192</v>
      </c>
      <c r="E1048" s="90">
        <f t="shared" si="89"/>
        <v>356</v>
      </c>
      <c r="F1048" s="3"/>
    </row>
    <row r="1049" spans="1:6" x14ac:dyDescent="0.2">
      <c r="A1049" s="19" t="s">
        <v>64</v>
      </c>
      <c r="B1049" s="22">
        <v>575</v>
      </c>
      <c r="C1049" s="22">
        <v>755</v>
      </c>
      <c r="D1049" s="89">
        <f t="shared" si="88"/>
        <v>131.30434782608694</v>
      </c>
      <c r="E1049" s="90">
        <f t="shared" si="89"/>
        <v>180</v>
      </c>
      <c r="F1049" s="3"/>
    </row>
    <row r="1050" spans="1:6" x14ac:dyDescent="0.2">
      <c r="A1050" s="19" t="s">
        <v>65</v>
      </c>
      <c r="B1050" s="22">
        <v>1000</v>
      </c>
      <c r="C1050" s="22">
        <v>1000</v>
      </c>
      <c r="D1050" s="89">
        <f t="shared" si="88"/>
        <v>100</v>
      </c>
      <c r="E1050" s="90">
        <f t="shared" si="89"/>
        <v>0</v>
      </c>
      <c r="F1050" s="3"/>
    </row>
    <row r="1051" spans="1:6" x14ac:dyDescent="0.2">
      <c r="A1051" s="19" t="s">
        <v>66</v>
      </c>
      <c r="B1051" s="22">
        <v>316.2</v>
      </c>
      <c r="C1051" s="22">
        <v>316.5</v>
      </c>
      <c r="D1051" s="89">
        <f t="shared" si="88"/>
        <v>100.09487666034155</v>
      </c>
      <c r="E1051" s="90">
        <f t="shared" si="89"/>
        <v>0.30000000000001137</v>
      </c>
      <c r="F1051" s="3"/>
    </row>
    <row r="1052" spans="1:6" x14ac:dyDescent="0.2">
      <c r="A1052" s="19"/>
      <c r="B1052" s="22"/>
      <c r="C1052" s="22"/>
      <c r="D1052" s="89"/>
      <c r="E1052" s="90"/>
      <c r="F1052" s="3"/>
    </row>
    <row r="1053" spans="1:6" x14ac:dyDescent="0.2">
      <c r="A1053" s="27" t="s">
        <v>67</v>
      </c>
      <c r="B1053" s="28">
        <v>38766.400000000001</v>
      </c>
      <c r="C1053" s="28">
        <v>35300.199999999997</v>
      </c>
      <c r="D1053" s="88">
        <f t="shared" si="88"/>
        <v>91.058751908869525</v>
      </c>
      <c r="E1053" s="30">
        <f t="shared" si="89"/>
        <v>-3466.2000000000044</v>
      </c>
      <c r="F1053" s="2"/>
    </row>
    <row r="1054" spans="1:6" x14ac:dyDescent="0.2">
      <c r="A1054" s="19" t="s">
        <v>68</v>
      </c>
      <c r="B1054" s="20">
        <v>11391</v>
      </c>
      <c r="C1054" s="20">
        <v>9705</v>
      </c>
      <c r="D1054" s="89">
        <f t="shared" si="88"/>
        <v>85.198841190413489</v>
      </c>
      <c r="E1054" s="90">
        <f t="shared" si="89"/>
        <v>-1686</v>
      </c>
      <c r="F1054" s="3"/>
    </row>
    <row r="1055" spans="1:6" x14ac:dyDescent="0.2">
      <c r="A1055" s="19" t="s">
        <v>69</v>
      </c>
      <c r="B1055" s="20">
        <v>7788</v>
      </c>
      <c r="C1055" s="20">
        <v>5220</v>
      </c>
      <c r="D1055" s="89">
        <f t="shared" si="88"/>
        <v>67.026194144838215</v>
      </c>
      <c r="E1055" s="90">
        <f t="shared" si="89"/>
        <v>-2568</v>
      </c>
      <c r="F1055" s="3"/>
    </row>
    <row r="1056" spans="1:6" x14ac:dyDescent="0.2">
      <c r="A1056" s="19" t="s">
        <v>70</v>
      </c>
      <c r="B1056" s="20">
        <v>81</v>
      </c>
      <c r="C1056" s="20">
        <v>1085</v>
      </c>
      <c r="D1056" s="89">
        <f t="shared" si="88"/>
        <v>1339.5061728395062</v>
      </c>
      <c r="E1056" s="90">
        <f t="shared" si="89"/>
        <v>1004</v>
      </c>
      <c r="F1056" s="3"/>
    </row>
    <row r="1057" spans="1:6" x14ac:dyDescent="0.2">
      <c r="A1057" s="19" t="s">
        <v>71</v>
      </c>
      <c r="B1057" s="20">
        <v>3374</v>
      </c>
      <c r="C1057" s="20">
        <v>3304</v>
      </c>
      <c r="D1057" s="89">
        <f t="shared" si="88"/>
        <v>97.925311203319495</v>
      </c>
      <c r="E1057" s="90">
        <f t="shared" si="89"/>
        <v>-70</v>
      </c>
      <c r="F1057" s="3"/>
    </row>
    <row r="1058" spans="1:6" x14ac:dyDescent="0.2">
      <c r="A1058" s="19" t="s">
        <v>72</v>
      </c>
      <c r="B1058" s="20">
        <v>549.4</v>
      </c>
      <c r="C1058" s="20">
        <v>510</v>
      </c>
      <c r="D1058" s="89">
        <f t="shared" si="88"/>
        <v>92.828540225700777</v>
      </c>
      <c r="E1058" s="90">
        <f t="shared" si="89"/>
        <v>-39.399999999999977</v>
      </c>
      <c r="F1058" s="3"/>
    </row>
    <row r="1059" spans="1:6" x14ac:dyDescent="0.2">
      <c r="A1059" s="19" t="s">
        <v>73</v>
      </c>
      <c r="B1059" s="20">
        <v>9185</v>
      </c>
      <c r="C1059" s="20">
        <v>9195</v>
      </c>
      <c r="D1059" s="89">
        <f t="shared" si="88"/>
        <v>100.10887316276538</v>
      </c>
      <c r="E1059" s="90">
        <f t="shared" si="89"/>
        <v>10</v>
      </c>
      <c r="F1059" s="3"/>
    </row>
    <row r="1060" spans="1:6" x14ac:dyDescent="0.2">
      <c r="A1060" s="19" t="s">
        <v>75</v>
      </c>
      <c r="B1060" s="20">
        <v>5106</v>
      </c>
      <c r="C1060" s="20">
        <v>5171</v>
      </c>
      <c r="D1060" s="89">
        <f t="shared" si="88"/>
        <v>101.27301214257736</v>
      </c>
      <c r="E1060" s="90">
        <f t="shared" si="89"/>
        <v>65</v>
      </c>
      <c r="F1060" s="3"/>
    </row>
    <row r="1061" spans="1:6" x14ac:dyDescent="0.2">
      <c r="A1061" s="19" t="s">
        <v>76</v>
      </c>
      <c r="B1061" s="20">
        <v>439</v>
      </c>
      <c r="C1061" s="20">
        <v>407</v>
      </c>
      <c r="D1061" s="89">
        <f t="shared" si="88"/>
        <v>92.710706150341679</v>
      </c>
      <c r="E1061" s="90">
        <f t="shared" si="89"/>
        <v>-32</v>
      </c>
      <c r="F1061" s="3"/>
    </row>
    <row r="1062" spans="1:6" x14ac:dyDescent="0.2">
      <c r="A1062" s="19" t="s">
        <v>77</v>
      </c>
      <c r="B1062" s="20">
        <v>168</v>
      </c>
      <c r="C1062" s="20">
        <v>101.2</v>
      </c>
      <c r="D1062" s="89">
        <f t="shared" si="88"/>
        <v>60.238095238095234</v>
      </c>
      <c r="E1062" s="90">
        <f t="shared" si="89"/>
        <v>-66.8</v>
      </c>
      <c r="F1062" s="3"/>
    </row>
    <row r="1063" spans="1:6" x14ac:dyDescent="0.2">
      <c r="A1063" s="19" t="s">
        <v>78</v>
      </c>
      <c r="B1063" s="20">
        <v>600</v>
      </c>
      <c r="C1063" s="20">
        <v>602</v>
      </c>
      <c r="D1063" s="89">
        <f t="shared" si="88"/>
        <v>100.33333333333334</v>
      </c>
      <c r="E1063" s="90">
        <f t="shared" si="89"/>
        <v>2</v>
      </c>
      <c r="F1063" s="3"/>
    </row>
    <row r="1064" spans="1:6" x14ac:dyDescent="0.2">
      <c r="A1064" s="19" t="s">
        <v>79</v>
      </c>
      <c r="B1064" s="20">
        <v>85</v>
      </c>
      <c r="C1064" s="20"/>
      <c r="D1064" s="89">
        <f t="shared" si="88"/>
        <v>0</v>
      </c>
      <c r="E1064" s="90">
        <f t="shared" si="89"/>
        <v>-85</v>
      </c>
      <c r="F1064" s="3"/>
    </row>
    <row r="1065" spans="1:6" x14ac:dyDescent="0.2">
      <c r="A1065" s="19"/>
      <c r="B1065" s="20"/>
      <c r="C1065" s="20"/>
      <c r="D1065" s="89"/>
      <c r="E1065" s="90"/>
      <c r="F1065" s="3"/>
    </row>
    <row r="1066" spans="1:6" x14ac:dyDescent="0.2">
      <c r="A1066" s="27" t="s">
        <v>80</v>
      </c>
      <c r="B1066" s="28">
        <v>578.6</v>
      </c>
      <c r="C1066" s="28">
        <v>2600</v>
      </c>
      <c r="D1066" s="88">
        <f t="shared" si="88"/>
        <v>449.36052540615276</v>
      </c>
      <c r="E1066" s="30">
        <f t="shared" si="89"/>
        <v>2021.4</v>
      </c>
      <c r="F1066" s="2"/>
    </row>
    <row r="1067" spans="1:6" x14ac:dyDescent="0.2">
      <c r="A1067" s="19"/>
      <c r="B1067" s="22"/>
      <c r="C1067" s="22"/>
      <c r="D1067" s="89"/>
      <c r="E1067" s="90"/>
      <c r="F1067" s="3"/>
    </row>
    <row r="1068" spans="1:6" x14ac:dyDescent="0.2">
      <c r="A1068" s="27" t="s">
        <v>81</v>
      </c>
      <c r="B1068" s="28">
        <v>414</v>
      </c>
      <c r="C1068" s="28">
        <v>352.08</v>
      </c>
      <c r="D1068" s="88">
        <f t="shared" si="88"/>
        <v>85.043478260869563</v>
      </c>
      <c r="E1068" s="30">
        <f t="shared" si="89"/>
        <v>-61.920000000000016</v>
      </c>
      <c r="F1068" s="2"/>
    </row>
    <row r="1069" spans="1:6" x14ac:dyDescent="0.2">
      <c r="A1069" s="3"/>
      <c r="B1069" s="9"/>
      <c r="C1069" s="9"/>
      <c r="D1069" s="3"/>
      <c r="E1069" s="3"/>
      <c r="F1069" s="3"/>
    </row>
    <row r="1070" spans="1:6" x14ac:dyDescent="0.2">
      <c r="A1070" s="3"/>
      <c r="B1070" s="9"/>
      <c r="C1070" s="9"/>
      <c r="D1070" s="3"/>
      <c r="E1070" s="3"/>
      <c r="F1070" s="3"/>
    </row>
    <row r="1071" spans="1:6" x14ac:dyDescent="0.2">
      <c r="A1071" s="3"/>
      <c r="B1071" s="9"/>
      <c r="C1071" s="9"/>
      <c r="D1071" s="3"/>
      <c r="E1071" s="3"/>
      <c r="F1071" s="3"/>
    </row>
    <row r="1072" spans="1:6" x14ac:dyDescent="0.2">
      <c r="A1072" s="3"/>
      <c r="B1072" s="9"/>
      <c r="C1072" s="9"/>
      <c r="D1072" s="3"/>
      <c r="E1072" s="3"/>
      <c r="F1072" s="3"/>
    </row>
    <row r="1073" spans="1:6" x14ac:dyDescent="0.2">
      <c r="A1073" s="65" t="s">
        <v>225</v>
      </c>
      <c r="B1073" s="78"/>
      <c r="C1073" s="78"/>
      <c r="D1073" s="78"/>
      <c r="E1073" s="3"/>
      <c r="F1073" s="3"/>
    </row>
    <row r="1074" spans="1:6" x14ac:dyDescent="0.2">
      <c r="A1074" s="3"/>
      <c r="B1074" s="9"/>
      <c r="C1074" s="9"/>
      <c r="D1074" s="9"/>
      <c r="E1074" s="9" t="s">
        <v>89</v>
      </c>
      <c r="F1074" s="3"/>
    </row>
    <row r="1075" spans="1:6" x14ac:dyDescent="0.2">
      <c r="A1075" s="86"/>
      <c r="B1075" s="38" t="s">
        <v>1</v>
      </c>
      <c r="C1075" s="40"/>
      <c r="D1075" s="85" t="s">
        <v>90</v>
      </c>
      <c r="E1075" s="85"/>
      <c r="F1075" s="3"/>
    </row>
    <row r="1076" spans="1:6" x14ac:dyDescent="0.2">
      <c r="A1076" s="87"/>
      <c r="B1076" s="67" t="s">
        <v>8</v>
      </c>
      <c r="C1076" s="67" t="s">
        <v>7</v>
      </c>
      <c r="D1076" s="67" t="s">
        <v>92</v>
      </c>
      <c r="E1076" s="67" t="s">
        <v>93</v>
      </c>
      <c r="F1076" s="3"/>
    </row>
    <row r="1077" spans="1:6" x14ac:dyDescent="0.2">
      <c r="A1077" s="87"/>
      <c r="B1077" s="69"/>
      <c r="C1077" s="69"/>
      <c r="D1077" s="69"/>
      <c r="E1077" s="69"/>
      <c r="F1077" s="3"/>
    </row>
    <row r="1078" spans="1:6" x14ac:dyDescent="0.2">
      <c r="A1078" s="86"/>
      <c r="B1078" s="17">
        <v>1</v>
      </c>
      <c r="C1078" s="17">
        <v>2</v>
      </c>
      <c r="D1078" s="17">
        <v>3</v>
      </c>
      <c r="E1078" s="17">
        <v>4</v>
      </c>
      <c r="F1078" s="3"/>
    </row>
    <row r="1079" spans="1:6" x14ac:dyDescent="0.2">
      <c r="A1079" s="92"/>
      <c r="B1079" s="92"/>
      <c r="C1079" s="92"/>
      <c r="D1079" s="92"/>
      <c r="E1079" s="92"/>
      <c r="F1079" s="3"/>
    </row>
    <row r="1080" spans="1:6" x14ac:dyDescent="0.2">
      <c r="A1080" s="27" t="s">
        <v>10</v>
      </c>
      <c r="B1080" s="28">
        <v>23385.9</v>
      </c>
      <c r="C1080" s="28">
        <v>22843.03</v>
      </c>
      <c r="D1080" s="88">
        <f t="shared" ref="D1080" si="90">C1080/B1080*100</f>
        <v>97.678643969229313</v>
      </c>
      <c r="E1080" s="30">
        <f t="shared" ref="E1080" si="91">C1080-B1080</f>
        <v>-542.87000000000262</v>
      </c>
      <c r="F1080" s="2"/>
    </row>
    <row r="1081" spans="1:6" x14ac:dyDescent="0.2">
      <c r="A1081" s="19"/>
      <c r="B1081" s="22"/>
      <c r="C1081" s="22"/>
      <c r="D1081" s="89"/>
      <c r="E1081" s="90"/>
      <c r="F1081" s="3"/>
    </row>
    <row r="1082" spans="1:6" x14ac:dyDescent="0.2">
      <c r="A1082" s="27" t="s">
        <v>36</v>
      </c>
      <c r="B1082" s="28">
        <v>21736</v>
      </c>
      <c r="C1082" s="28">
        <v>21169</v>
      </c>
      <c r="D1082" s="88">
        <f t="shared" ref="D1082:D1111" si="92">C1082/B1082*100</f>
        <v>97.391424365108577</v>
      </c>
      <c r="E1082" s="30">
        <f t="shared" ref="E1082:E1111" si="93">C1082-B1082</f>
        <v>-567</v>
      </c>
      <c r="F1082" s="2"/>
    </row>
    <row r="1083" spans="1:6" x14ac:dyDescent="0.2">
      <c r="A1083" s="19" t="s">
        <v>37</v>
      </c>
      <c r="B1083" s="22">
        <v>1362</v>
      </c>
      <c r="C1083" s="22">
        <v>1355</v>
      </c>
      <c r="D1083" s="89">
        <f t="shared" si="92"/>
        <v>99.486049926578559</v>
      </c>
      <c r="E1083" s="90">
        <f t="shared" si="93"/>
        <v>-7</v>
      </c>
      <c r="F1083" s="3"/>
    </row>
    <row r="1084" spans="1:6" x14ac:dyDescent="0.2">
      <c r="A1084" s="19" t="s">
        <v>38</v>
      </c>
      <c r="B1084" s="22">
        <v>11884</v>
      </c>
      <c r="C1084" s="22">
        <v>11838</v>
      </c>
      <c r="D1084" s="89">
        <f t="shared" si="92"/>
        <v>99.612924941097276</v>
      </c>
      <c r="E1084" s="90">
        <f t="shared" si="93"/>
        <v>-46</v>
      </c>
      <c r="F1084" s="3"/>
    </row>
    <row r="1085" spans="1:6" x14ac:dyDescent="0.2">
      <c r="A1085" s="19" t="s">
        <v>39</v>
      </c>
      <c r="B1085" s="22">
        <v>3600</v>
      </c>
      <c r="C1085" s="22">
        <v>3610</v>
      </c>
      <c r="D1085" s="89">
        <f t="shared" si="92"/>
        <v>100.27777777777777</v>
      </c>
      <c r="E1085" s="90">
        <f t="shared" si="93"/>
        <v>10</v>
      </c>
      <c r="F1085" s="3"/>
    </row>
    <row r="1086" spans="1:6" x14ac:dyDescent="0.2">
      <c r="A1086" s="19" t="s">
        <v>40</v>
      </c>
      <c r="B1086" s="22">
        <v>140</v>
      </c>
      <c r="C1086" s="22">
        <v>140</v>
      </c>
      <c r="D1086" s="89">
        <f t="shared" si="92"/>
        <v>100</v>
      </c>
      <c r="E1086" s="90">
        <f t="shared" si="93"/>
        <v>0</v>
      </c>
      <c r="F1086" s="3"/>
    </row>
    <row r="1087" spans="1:6" x14ac:dyDescent="0.2">
      <c r="A1087" s="19" t="s">
        <v>41</v>
      </c>
      <c r="B1087" s="22">
        <v>500</v>
      </c>
      <c r="C1087" s="22">
        <v>600</v>
      </c>
      <c r="D1087" s="89">
        <f t="shared" si="92"/>
        <v>120</v>
      </c>
      <c r="E1087" s="90">
        <f t="shared" si="93"/>
        <v>100</v>
      </c>
      <c r="F1087" s="3"/>
    </row>
    <row r="1088" spans="1:6" x14ac:dyDescent="0.2">
      <c r="A1088" s="19" t="s">
        <v>42</v>
      </c>
      <c r="B1088" s="22">
        <v>3090</v>
      </c>
      <c r="C1088" s="22">
        <v>2811</v>
      </c>
      <c r="D1088" s="89">
        <f t="shared" si="92"/>
        <v>90.970873786407765</v>
      </c>
      <c r="E1088" s="90">
        <f t="shared" si="93"/>
        <v>-279</v>
      </c>
      <c r="F1088" s="3"/>
    </row>
    <row r="1089" spans="1:6" x14ac:dyDescent="0.2">
      <c r="A1089" s="19" t="s">
        <v>43</v>
      </c>
      <c r="B1089" s="22">
        <v>1300</v>
      </c>
      <c r="C1089" s="22">
        <v>955</v>
      </c>
      <c r="D1089" s="89">
        <f t="shared" si="92"/>
        <v>73.461538461538467</v>
      </c>
      <c r="E1089" s="90">
        <f t="shared" si="93"/>
        <v>-345</v>
      </c>
      <c r="F1089" s="3"/>
    </row>
    <row r="1090" spans="1:6" x14ac:dyDescent="0.2">
      <c r="A1090" s="19"/>
      <c r="B1090" s="22"/>
      <c r="C1090" s="22"/>
      <c r="D1090" s="89"/>
      <c r="E1090" s="90"/>
      <c r="F1090" s="3"/>
    </row>
    <row r="1091" spans="1:6" x14ac:dyDescent="0.2">
      <c r="A1091" s="27" t="s">
        <v>45</v>
      </c>
      <c r="B1091" s="28">
        <v>488.9</v>
      </c>
      <c r="C1091" s="28">
        <v>487.03</v>
      </c>
      <c r="D1091" s="88">
        <f t="shared" si="92"/>
        <v>99.617508692984245</v>
      </c>
      <c r="E1091" s="30">
        <f t="shared" si="93"/>
        <v>-1.8700000000000045</v>
      </c>
      <c r="F1091" s="2"/>
    </row>
    <row r="1092" spans="1:6" x14ac:dyDescent="0.2">
      <c r="A1092" s="19" t="s">
        <v>46</v>
      </c>
      <c r="B1092" s="22">
        <v>58.5</v>
      </c>
      <c r="C1092" s="22">
        <v>59.4</v>
      </c>
      <c r="D1092" s="89">
        <f t="shared" si="92"/>
        <v>101.53846153846153</v>
      </c>
      <c r="E1092" s="90">
        <f t="shared" si="93"/>
        <v>0.89999999999999858</v>
      </c>
      <c r="F1092" s="3"/>
    </row>
    <row r="1093" spans="1:6" x14ac:dyDescent="0.2">
      <c r="A1093" s="19" t="s">
        <v>47</v>
      </c>
      <c r="B1093" s="22">
        <v>98</v>
      </c>
      <c r="C1093" s="22">
        <v>100</v>
      </c>
      <c r="D1093" s="89">
        <f t="shared" si="92"/>
        <v>102.04081632653062</v>
      </c>
      <c r="E1093" s="90">
        <f t="shared" si="93"/>
        <v>2</v>
      </c>
      <c r="F1093" s="3"/>
    </row>
    <row r="1094" spans="1:6" x14ac:dyDescent="0.2">
      <c r="A1094" s="19" t="s">
        <v>48</v>
      </c>
      <c r="B1094" s="22">
        <v>292</v>
      </c>
      <c r="C1094" s="22">
        <v>287</v>
      </c>
      <c r="D1094" s="89">
        <f t="shared" si="92"/>
        <v>98.287671232876718</v>
      </c>
      <c r="E1094" s="90">
        <f t="shared" si="93"/>
        <v>-5</v>
      </c>
      <c r="F1094" s="3"/>
    </row>
    <row r="1095" spans="1:6" x14ac:dyDescent="0.2">
      <c r="A1095" s="19" t="s">
        <v>49</v>
      </c>
      <c r="B1095" s="22">
        <v>40.4</v>
      </c>
      <c r="C1095" s="22">
        <v>40.630000000000003</v>
      </c>
      <c r="D1095" s="89">
        <f t="shared" si="92"/>
        <v>100.56930693069307</v>
      </c>
      <c r="E1095" s="90">
        <f t="shared" si="93"/>
        <v>0.23000000000000398</v>
      </c>
      <c r="F1095" s="3"/>
    </row>
    <row r="1096" spans="1:6" x14ac:dyDescent="0.2">
      <c r="A1096" s="19"/>
      <c r="B1096" s="22"/>
      <c r="C1096" s="22"/>
      <c r="D1096" s="89"/>
      <c r="E1096" s="90"/>
      <c r="F1096" s="3"/>
    </row>
    <row r="1097" spans="1:6" x14ac:dyDescent="0.2">
      <c r="A1097" s="27" t="s">
        <v>61</v>
      </c>
      <c r="B1097" s="28">
        <v>540</v>
      </c>
      <c r="C1097" s="28">
        <v>607</v>
      </c>
      <c r="D1097" s="88">
        <f t="shared" si="92"/>
        <v>112.4074074074074</v>
      </c>
      <c r="E1097" s="30">
        <f t="shared" si="93"/>
        <v>67</v>
      </c>
      <c r="F1097" s="2"/>
    </row>
    <row r="1098" spans="1:6" x14ac:dyDescent="0.2">
      <c r="A1098" s="19" t="s">
        <v>62</v>
      </c>
      <c r="B1098" s="22">
        <v>102</v>
      </c>
      <c r="C1098" s="22">
        <v>45</v>
      </c>
      <c r="D1098" s="89">
        <f t="shared" si="92"/>
        <v>44.117647058823529</v>
      </c>
      <c r="E1098" s="90">
        <f t="shared" si="93"/>
        <v>-57</v>
      </c>
      <c r="F1098" s="3"/>
    </row>
    <row r="1099" spans="1:6" x14ac:dyDescent="0.2">
      <c r="A1099" s="19" t="s">
        <v>63</v>
      </c>
      <c r="B1099" s="22">
        <v>109</v>
      </c>
      <c r="C1099" s="22">
        <v>193</v>
      </c>
      <c r="D1099" s="89">
        <f t="shared" si="92"/>
        <v>177.06422018348624</v>
      </c>
      <c r="E1099" s="90">
        <f t="shared" si="93"/>
        <v>84</v>
      </c>
      <c r="F1099" s="3"/>
    </row>
    <row r="1100" spans="1:6" x14ac:dyDescent="0.2">
      <c r="A1100" s="19" t="s">
        <v>64</v>
      </c>
      <c r="B1100" s="22">
        <v>85</v>
      </c>
      <c r="C1100" s="22">
        <v>125</v>
      </c>
      <c r="D1100" s="89">
        <f t="shared" si="92"/>
        <v>147.05882352941177</v>
      </c>
      <c r="E1100" s="90">
        <f t="shared" si="93"/>
        <v>40</v>
      </c>
      <c r="F1100" s="3"/>
    </row>
    <row r="1101" spans="1:6" x14ac:dyDescent="0.2">
      <c r="A1101" s="19" t="s">
        <v>65</v>
      </c>
      <c r="B1101" s="22">
        <v>124</v>
      </c>
      <c r="C1101" s="22">
        <v>124</v>
      </c>
      <c r="D1101" s="89">
        <f t="shared" si="92"/>
        <v>100</v>
      </c>
      <c r="E1101" s="90">
        <f t="shared" si="93"/>
        <v>0</v>
      </c>
      <c r="F1101" s="3"/>
    </row>
    <row r="1102" spans="1:6" x14ac:dyDescent="0.2">
      <c r="A1102" s="19" t="s">
        <v>66</v>
      </c>
      <c r="B1102" s="22">
        <v>120</v>
      </c>
      <c r="C1102" s="22">
        <v>120</v>
      </c>
      <c r="D1102" s="89">
        <f t="shared" si="92"/>
        <v>100</v>
      </c>
      <c r="E1102" s="90">
        <f t="shared" si="93"/>
        <v>0</v>
      </c>
      <c r="F1102" s="3"/>
    </row>
    <row r="1103" spans="1:6" x14ac:dyDescent="0.2">
      <c r="A1103" s="19"/>
      <c r="B1103" s="20"/>
      <c r="C1103" s="20"/>
      <c r="D1103" s="89"/>
      <c r="E1103" s="90"/>
      <c r="F1103" s="3"/>
    </row>
    <row r="1104" spans="1:6" x14ac:dyDescent="0.2">
      <c r="A1104" s="27" t="s">
        <v>67</v>
      </c>
      <c r="B1104" s="33">
        <v>561</v>
      </c>
      <c r="C1104" s="33">
        <v>580</v>
      </c>
      <c r="D1104" s="88">
        <f t="shared" si="92"/>
        <v>103.38680926916221</v>
      </c>
      <c r="E1104" s="30">
        <f t="shared" si="93"/>
        <v>19</v>
      </c>
      <c r="F1104" s="2"/>
    </row>
    <row r="1105" spans="1:6" x14ac:dyDescent="0.2">
      <c r="A1105" s="19" t="s">
        <v>68</v>
      </c>
      <c r="B1105" s="20">
        <v>28</v>
      </c>
      <c r="C1105" s="20">
        <v>29</v>
      </c>
      <c r="D1105" s="89">
        <f t="shared" si="92"/>
        <v>103.57142857142858</v>
      </c>
      <c r="E1105" s="90">
        <f t="shared" si="93"/>
        <v>1</v>
      </c>
      <c r="F1105" s="3"/>
    </row>
    <row r="1106" spans="1:6" x14ac:dyDescent="0.2">
      <c r="A1106" s="19" t="s">
        <v>70</v>
      </c>
      <c r="B1106" s="20" t="s">
        <v>11</v>
      </c>
      <c r="C1106" s="20">
        <v>132</v>
      </c>
      <c r="D1106" s="20" t="s">
        <v>11</v>
      </c>
      <c r="E1106" s="90">
        <v>132</v>
      </c>
      <c r="F1106" s="3"/>
    </row>
    <row r="1107" spans="1:6" x14ac:dyDescent="0.2">
      <c r="A1107" s="19" t="s">
        <v>72</v>
      </c>
      <c r="B1107" s="20">
        <v>35</v>
      </c>
      <c r="C1107" s="20">
        <v>39</v>
      </c>
      <c r="D1107" s="89">
        <f t="shared" si="92"/>
        <v>111.42857142857143</v>
      </c>
      <c r="E1107" s="90">
        <f t="shared" si="93"/>
        <v>4</v>
      </c>
      <c r="F1107" s="3"/>
    </row>
    <row r="1108" spans="1:6" x14ac:dyDescent="0.2">
      <c r="A1108" s="19" t="s">
        <v>75</v>
      </c>
      <c r="B1108" s="20">
        <v>494</v>
      </c>
      <c r="C1108" s="20">
        <v>376</v>
      </c>
      <c r="D1108" s="89">
        <f t="shared" si="92"/>
        <v>76.113360323886639</v>
      </c>
      <c r="E1108" s="90">
        <f t="shared" si="93"/>
        <v>-118</v>
      </c>
      <c r="F1108" s="3"/>
    </row>
    <row r="1109" spans="1:6" x14ac:dyDescent="0.2">
      <c r="A1109" s="19" t="s">
        <v>76</v>
      </c>
      <c r="B1109" s="20">
        <v>4</v>
      </c>
      <c r="C1109" s="20">
        <v>4</v>
      </c>
      <c r="D1109" s="89">
        <f t="shared" si="92"/>
        <v>100</v>
      </c>
      <c r="E1109" s="90">
        <f t="shared" si="93"/>
        <v>0</v>
      </c>
      <c r="F1109" s="3"/>
    </row>
    <row r="1110" spans="1:6" x14ac:dyDescent="0.2">
      <c r="A1110" s="19"/>
      <c r="B1110" s="20"/>
      <c r="C1110" s="20"/>
      <c r="D1110" s="89"/>
      <c r="E1110" s="90"/>
      <c r="F1110" s="3"/>
    </row>
    <row r="1111" spans="1:6" x14ac:dyDescent="0.2">
      <c r="A1111" s="27" t="s">
        <v>80</v>
      </c>
      <c r="B1111" s="33">
        <v>60</v>
      </c>
      <c r="C1111" s="33"/>
      <c r="D1111" s="88">
        <f t="shared" si="92"/>
        <v>0</v>
      </c>
      <c r="E1111" s="30">
        <f t="shared" si="93"/>
        <v>-60</v>
      </c>
      <c r="F1111" s="2"/>
    </row>
    <row r="1112" spans="1:6" x14ac:dyDescent="0.2">
      <c r="A1112" s="3"/>
      <c r="B1112" s="9"/>
      <c r="C1112" s="9"/>
      <c r="D1112" s="3"/>
      <c r="E1112" s="3"/>
      <c r="F1112" s="3"/>
    </row>
    <row r="1113" spans="1:6" x14ac:dyDescent="0.2">
      <c r="A1113" s="3"/>
      <c r="B1113" s="9"/>
      <c r="C1113" s="9"/>
      <c r="D1113" s="3"/>
      <c r="E1113" s="3"/>
      <c r="F1113" s="3"/>
    </row>
    <row r="1114" spans="1:6" x14ac:dyDescent="0.2">
      <c r="A1114" s="3"/>
      <c r="B1114" s="9"/>
      <c r="C1114" s="9"/>
      <c r="D1114" s="3"/>
      <c r="E1114" s="3"/>
      <c r="F1114" s="3"/>
    </row>
    <row r="1115" spans="1:6" x14ac:dyDescent="0.2">
      <c r="A1115" s="3"/>
      <c r="B1115" s="9"/>
      <c r="C1115" s="9"/>
      <c r="D1115" s="3"/>
      <c r="E1115" s="3"/>
      <c r="F1115" s="3"/>
    </row>
    <row r="1116" spans="1:6" x14ac:dyDescent="0.2">
      <c r="A1116" s="65" t="s">
        <v>226</v>
      </c>
      <c r="B1116" s="78"/>
      <c r="C1116" s="78"/>
      <c r="D1116" s="78"/>
      <c r="E1116" s="3"/>
      <c r="F1116" s="3"/>
    </row>
    <row r="1117" spans="1:6" x14ac:dyDescent="0.2">
      <c r="A1117" s="3"/>
      <c r="B1117" s="9"/>
      <c r="C1117" s="9"/>
      <c r="D1117" s="9"/>
      <c r="E1117" s="9" t="s">
        <v>89</v>
      </c>
      <c r="F1117" s="3"/>
    </row>
    <row r="1118" spans="1:6" x14ac:dyDescent="0.2">
      <c r="A1118" s="86"/>
      <c r="B1118" s="38" t="s">
        <v>1</v>
      </c>
      <c r="C1118" s="40"/>
      <c r="D1118" s="85" t="s">
        <v>90</v>
      </c>
      <c r="E1118" s="85"/>
      <c r="F1118" s="3"/>
    </row>
    <row r="1119" spans="1:6" x14ac:dyDescent="0.2">
      <c r="A1119" s="87"/>
      <c r="B1119" s="67" t="s">
        <v>8</v>
      </c>
      <c r="C1119" s="67" t="s">
        <v>7</v>
      </c>
      <c r="D1119" s="67" t="s">
        <v>92</v>
      </c>
      <c r="E1119" s="67" t="s">
        <v>93</v>
      </c>
      <c r="F1119" s="3"/>
    </row>
    <row r="1120" spans="1:6" x14ac:dyDescent="0.2">
      <c r="A1120" s="87"/>
      <c r="B1120" s="69"/>
      <c r="C1120" s="69"/>
      <c r="D1120" s="69"/>
      <c r="E1120" s="69"/>
      <c r="F1120" s="3"/>
    </row>
    <row r="1121" spans="1:6" x14ac:dyDescent="0.2">
      <c r="A1121" s="86"/>
      <c r="B1121" s="17">
        <v>1</v>
      </c>
      <c r="C1121" s="17">
        <v>2</v>
      </c>
      <c r="D1121" s="17">
        <v>3</v>
      </c>
      <c r="E1121" s="17">
        <v>4</v>
      </c>
      <c r="F1121" s="3"/>
    </row>
    <row r="1122" spans="1:6" x14ac:dyDescent="0.2">
      <c r="A1122" s="92"/>
      <c r="B1122" s="92"/>
      <c r="C1122" s="92"/>
      <c r="D1122" s="92"/>
      <c r="E1122" s="92"/>
      <c r="F1122" s="3"/>
    </row>
    <row r="1123" spans="1:6" x14ac:dyDescent="0.2">
      <c r="A1123" s="27" t="s">
        <v>10</v>
      </c>
      <c r="B1123" s="33">
        <v>3345</v>
      </c>
      <c r="C1123" s="33">
        <v>3350</v>
      </c>
      <c r="D1123" s="88">
        <f t="shared" ref="D1123" si="94">C1123/B1123*100</f>
        <v>100.14947683109119</v>
      </c>
      <c r="E1123" s="30">
        <f t="shared" ref="E1123" si="95">C1123-B1123</f>
        <v>5</v>
      </c>
      <c r="F1123" s="2"/>
    </row>
    <row r="1124" spans="1:6" x14ac:dyDescent="0.2">
      <c r="A1124" s="19"/>
      <c r="B1124" s="20"/>
      <c r="C1124" s="20"/>
      <c r="D1124" s="89"/>
      <c r="E1124" s="90"/>
      <c r="F1124" s="3"/>
    </row>
    <row r="1125" spans="1:6" ht="25.5" x14ac:dyDescent="0.2">
      <c r="A1125" s="27" t="s">
        <v>20</v>
      </c>
      <c r="B1125" s="33">
        <v>10</v>
      </c>
      <c r="C1125" s="33">
        <v>10</v>
      </c>
      <c r="D1125" s="88">
        <f t="shared" ref="D1125:D1129" si="96">C1125/B1125*100</f>
        <v>100</v>
      </c>
      <c r="E1125" s="30">
        <f t="shared" ref="E1125:E1129" si="97">C1125-B1125</f>
        <v>0</v>
      </c>
      <c r="F1125" s="2"/>
    </row>
    <row r="1126" spans="1:6" x14ac:dyDescent="0.2">
      <c r="A1126" s="19" t="s">
        <v>21</v>
      </c>
      <c r="B1126" s="20">
        <v>10</v>
      </c>
      <c r="C1126" s="20">
        <v>10</v>
      </c>
      <c r="D1126" s="89">
        <f t="shared" si="96"/>
        <v>100</v>
      </c>
      <c r="E1126" s="90">
        <f t="shared" si="97"/>
        <v>0</v>
      </c>
      <c r="F1126" s="3"/>
    </row>
    <row r="1127" spans="1:6" x14ac:dyDescent="0.2">
      <c r="A1127" s="19"/>
      <c r="B1127" s="20"/>
      <c r="C1127" s="20"/>
      <c r="D1127" s="89"/>
      <c r="E1127" s="90"/>
      <c r="F1127" s="3"/>
    </row>
    <row r="1128" spans="1:6" x14ac:dyDescent="0.2">
      <c r="A1128" s="27" t="s">
        <v>36</v>
      </c>
      <c r="B1128" s="33">
        <v>3335</v>
      </c>
      <c r="C1128" s="33">
        <v>3340</v>
      </c>
      <c r="D1128" s="88">
        <f t="shared" si="96"/>
        <v>100.14992503748125</v>
      </c>
      <c r="E1128" s="30">
        <f t="shared" si="97"/>
        <v>5</v>
      </c>
      <c r="F1128" s="2"/>
    </row>
    <row r="1129" spans="1:6" x14ac:dyDescent="0.2">
      <c r="A1129" s="19" t="s">
        <v>43</v>
      </c>
      <c r="B1129" s="20">
        <v>3335</v>
      </c>
      <c r="C1129" s="20">
        <v>3340</v>
      </c>
      <c r="D1129" s="89">
        <f t="shared" si="96"/>
        <v>100.14992503748125</v>
      </c>
      <c r="E1129" s="90">
        <f t="shared" si="97"/>
        <v>5</v>
      </c>
      <c r="F1129" s="3"/>
    </row>
    <row r="1130" spans="1:6" x14ac:dyDescent="0.2">
      <c r="A1130" s="3"/>
      <c r="B1130" s="9"/>
      <c r="C1130" s="9"/>
      <c r="D1130" s="3"/>
      <c r="E1130" s="3"/>
      <c r="F1130" s="3"/>
    </row>
    <row r="1131" spans="1:6" x14ac:dyDescent="0.2">
      <c r="A1131" s="3"/>
      <c r="B1131" s="9"/>
      <c r="C1131" s="9"/>
      <c r="D1131" s="3"/>
      <c r="E1131" s="3"/>
      <c r="F1131" s="3"/>
    </row>
    <row r="1132" spans="1:6" x14ac:dyDescent="0.2">
      <c r="A1132" s="3"/>
      <c r="B1132" s="9"/>
      <c r="C1132" s="9"/>
      <c r="D1132" s="3"/>
      <c r="E1132" s="3"/>
      <c r="F1132" s="3"/>
    </row>
    <row r="1133" spans="1:6" x14ac:dyDescent="0.2">
      <c r="A1133" s="65" t="s">
        <v>227</v>
      </c>
      <c r="B1133" s="78"/>
      <c r="C1133" s="78"/>
      <c r="D1133" s="78"/>
      <c r="E1133" s="3"/>
      <c r="F1133" s="3"/>
    </row>
    <row r="1134" spans="1:6" x14ac:dyDescent="0.2">
      <c r="A1134" s="3"/>
      <c r="B1134" s="9"/>
      <c r="C1134" s="9"/>
      <c r="D1134" s="9"/>
      <c r="E1134" s="9" t="s">
        <v>89</v>
      </c>
      <c r="F1134" s="3"/>
    </row>
    <row r="1135" spans="1:6" x14ac:dyDescent="0.2">
      <c r="A1135" s="86"/>
      <c r="B1135" s="38" t="s">
        <v>1</v>
      </c>
      <c r="C1135" s="40"/>
      <c r="D1135" s="85" t="s">
        <v>90</v>
      </c>
      <c r="E1135" s="85"/>
      <c r="F1135" s="3"/>
    </row>
    <row r="1136" spans="1:6" x14ac:dyDescent="0.2">
      <c r="A1136" s="87"/>
      <c r="B1136" s="67" t="s">
        <v>8</v>
      </c>
      <c r="C1136" s="67" t="s">
        <v>7</v>
      </c>
      <c r="D1136" s="67" t="s">
        <v>92</v>
      </c>
      <c r="E1136" s="67" t="s">
        <v>93</v>
      </c>
      <c r="F1136" s="3"/>
    </row>
    <row r="1137" spans="1:6" x14ac:dyDescent="0.2">
      <c r="A1137" s="87"/>
      <c r="B1137" s="69"/>
      <c r="C1137" s="69"/>
      <c r="D1137" s="69"/>
      <c r="E1137" s="69"/>
      <c r="F1137" s="3"/>
    </row>
    <row r="1138" spans="1:6" x14ac:dyDescent="0.2">
      <c r="A1138" s="86"/>
      <c r="B1138" s="17">
        <v>1</v>
      </c>
      <c r="C1138" s="17">
        <v>2</v>
      </c>
      <c r="D1138" s="17">
        <v>3</v>
      </c>
      <c r="E1138" s="17">
        <v>4</v>
      </c>
      <c r="F1138" s="3"/>
    </row>
    <row r="1139" spans="1:6" x14ac:dyDescent="0.2">
      <c r="A1139" s="92"/>
      <c r="B1139" s="92"/>
      <c r="C1139" s="92"/>
      <c r="D1139" s="92"/>
      <c r="E1139" s="92"/>
      <c r="F1139" s="3"/>
    </row>
    <row r="1140" spans="1:6" x14ac:dyDescent="0.2">
      <c r="A1140" s="27" t="s">
        <v>10</v>
      </c>
      <c r="B1140" s="33">
        <v>627</v>
      </c>
      <c r="C1140" s="33">
        <v>1086</v>
      </c>
      <c r="D1140" s="88">
        <f t="shared" ref="D1140" si="98">C1140/B1140*100</f>
        <v>173.20574162679426</v>
      </c>
      <c r="E1140" s="30">
        <f t="shared" ref="E1140" si="99">C1140-B1140</f>
        <v>459</v>
      </c>
      <c r="F1140" s="2"/>
    </row>
    <row r="1141" spans="1:6" x14ac:dyDescent="0.2">
      <c r="A1141" s="19"/>
      <c r="B1141" s="20"/>
      <c r="C1141" s="20"/>
      <c r="D1141" s="89"/>
      <c r="E1141" s="90"/>
      <c r="F1141" s="3"/>
    </row>
    <row r="1142" spans="1:6" x14ac:dyDescent="0.2">
      <c r="A1142" s="27" t="s">
        <v>36</v>
      </c>
      <c r="B1142" s="33">
        <v>3</v>
      </c>
      <c r="C1142" s="33"/>
      <c r="D1142" s="88">
        <f t="shared" ref="D1142:D1152" si="100">C1142/B1142*100</f>
        <v>0</v>
      </c>
      <c r="E1142" s="30">
        <f t="shared" ref="E1142:E1152" si="101">C1142-B1142</f>
        <v>-3</v>
      </c>
      <c r="F1142" s="2"/>
    </row>
    <row r="1143" spans="1:6" x14ac:dyDescent="0.2">
      <c r="A1143" s="19" t="s">
        <v>42</v>
      </c>
      <c r="B1143" s="20">
        <v>3</v>
      </c>
      <c r="C1143" s="20"/>
      <c r="D1143" s="89">
        <f t="shared" si="100"/>
        <v>0</v>
      </c>
      <c r="E1143" s="90">
        <f t="shared" si="101"/>
        <v>-3</v>
      </c>
      <c r="F1143" s="3"/>
    </row>
    <row r="1144" spans="1:6" x14ac:dyDescent="0.2">
      <c r="A1144" s="19"/>
      <c r="B1144" s="20"/>
      <c r="C1144" s="20"/>
      <c r="D1144" s="89"/>
      <c r="E1144" s="90"/>
      <c r="F1144" s="3"/>
    </row>
    <row r="1145" spans="1:6" x14ac:dyDescent="0.2">
      <c r="A1145" s="27" t="s">
        <v>61</v>
      </c>
      <c r="B1145" s="33">
        <v>12</v>
      </c>
      <c r="C1145" s="33">
        <v>17</v>
      </c>
      <c r="D1145" s="88">
        <f t="shared" si="100"/>
        <v>141.66666666666669</v>
      </c>
      <c r="E1145" s="30">
        <f t="shared" si="101"/>
        <v>5</v>
      </c>
      <c r="F1145" s="2"/>
    </row>
    <row r="1146" spans="1:6" x14ac:dyDescent="0.2">
      <c r="A1146" s="19" t="s">
        <v>64</v>
      </c>
      <c r="B1146" s="20">
        <v>12</v>
      </c>
      <c r="C1146" s="20">
        <v>17</v>
      </c>
      <c r="D1146" s="89">
        <f t="shared" si="100"/>
        <v>141.66666666666669</v>
      </c>
      <c r="E1146" s="90">
        <f t="shared" si="101"/>
        <v>5</v>
      </c>
      <c r="F1146" s="3"/>
    </row>
    <row r="1147" spans="1:6" x14ac:dyDescent="0.2">
      <c r="A1147" s="19"/>
      <c r="B1147" s="20"/>
      <c r="C1147" s="20"/>
      <c r="D1147" s="89"/>
      <c r="E1147" s="90"/>
      <c r="F1147" s="3"/>
    </row>
    <row r="1148" spans="1:6" x14ac:dyDescent="0.2">
      <c r="A1148" s="27" t="s">
        <v>67</v>
      </c>
      <c r="B1148" s="33">
        <v>612</v>
      </c>
      <c r="C1148" s="33">
        <v>1069</v>
      </c>
      <c r="D1148" s="88">
        <f t="shared" si="100"/>
        <v>174.67320261437908</v>
      </c>
      <c r="E1148" s="30">
        <f t="shared" si="101"/>
        <v>457</v>
      </c>
      <c r="F1148" s="2"/>
    </row>
    <row r="1149" spans="1:6" x14ac:dyDescent="0.2">
      <c r="A1149" s="19" t="s">
        <v>69</v>
      </c>
      <c r="B1149" s="20" t="s">
        <v>11</v>
      </c>
      <c r="C1149" s="20">
        <v>500</v>
      </c>
      <c r="D1149" s="20" t="s">
        <v>11</v>
      </c>
      <c r="E1149" s="90">
        <v>500</v>
      </c>
      <c r="F1149" s="3"/>
    </row>
    <row r="1150" spans="1:6" x14ac:dyDescent="0.2">
      <c r="A1150" s="19" t="s">
        <v>70</v>
      </c>
      <c r="B1150" s="20">
        <v>5</v>
      </c>
      <c r="C1150" s="20">
        <v>30</v>
      </c>
      <c r="D1150" s="89">
        <f t="shared" si="100"/>
        <v>600</v>
      </c>
      <c r="E1150" s="90">
        <f t="shared" si="101"/>
        <v>25</v>
      </c>
      <c r="F1150" s="3"/>
    </row>
    <row r="1151" spans="1:6" x14ac:dyDescent="0.2">
      <c r="A1151" s="19" t="s">
        <v>72</v>
      </c>
      <c r="B1151" s="20">
        <v>16</v>
      </c>
      <c r="C1151" s="20">
        <v>105</v>
      </c>
      <c r="D1151" s="89">
        <f t="shared" si="100"/>
        <v>656.25</v>
      </c>
      <c r="E1151" s="90">
        <f t="shared" si="101"/>
        <v>89</v>
      </c>
      <c r="F1151" s="3"/>
    </row>
    <row r="1152" spans="1:6" x14ac:dyDescent="0.2">
      <c r="A1152" s="19" t="s">
        <v>75</v>
      </c>
      <c r="B1152" s="20">
        <v>591</v>
      </c>
      <c r="C1152" s="20">
        <v>434</v>
      </c>
      <c r="D1152" s="89">
        <f t="shared" si="100"/>
        <v>73.434856175972925</v>
      </c>
      <c r="E1152" s="90">
        <f t="shared" si="101"/>
        <v>-157</v>
      </c>
      <c r="F1152" s="3"/>
    </row>
    <row r="1153" spans="1:6" x14ac:dyDescent="0.2">
      <c r="A1153" s="3"/>
      <c r="B1153" s="3"/>
      <c r="C1153" s="3"/>
      <c r="D1153" s="3"/>
      <c r="E1153" s="3"/>
      <c r="F1153" s="3"/>
    </row>
    <row r="1154" spans="1:6" x14ac:dyDescent="0.2">
      <c r="A1154" s="3"/>
      <c r="B1154" s="3"/>
      <c r="C1154" s="3"/>
      <c r="D1154" s="3"/>
      <c r="E1154" s="3"/>
      <c r="F1154" s="3"/>
    </row>
    <row r="1155" spans="1:6" x14ac:dyDescent="0.2">
      <c r="A1155" s="3"/>
      <c r="B1155" s="3"/>
      <c r="C1155" s="3"/>
      <c r="D1155" s="3"/>
      <c r="E1155" s="3"/>
      <c r="F1155" s="3"/>
    </row>
    <row r="1156" spans="1:6" x14ac:dyDescent="0.2">
      <c r="A1156" s="3"/>
      <c r="B1156" s="3"/>
      <c r="C1156" s="3"/>
      <c r="D1156" s="3"/>
      <c r="E1156" s="3"/>
      <c r="F1156" s="3"/>
    </row>
    <row r="1157" spans="1:6" x14ac:dyDescent="0.2">
      <c r="A1157" s="3"/>
      <c r="B1157" s="3"/>
      <c r="C1157" s="3"/>
      <c r="D1157" s="3"/>
      <c r="E1157" s="3"/>
      <c r="F1157" s="3"/>
    </row>
    <row r="1158" spans="1:6" x14ac:dyDescent="0.2">
      <c r="A1158" s="3"/>
      <c r="B1158" s="3"/>
      <c r="C1158" s="3"/>
      <c r="D1158" s="3"/>
      <c r="E1158" s="3"/>
      <c r="F1158" s="3"/>
    </row>
    <row r="1159" spans="1:6" x14ac:dyDescent="0.2">
      <c r="A1159" s="3"/>
      <c r="B1159" s="3"/>
      <c r="C1159" s="3"/>
      <c r="D1159" s="3"/>
      <c r="E1159" s="3"/>
      <c r="F1159" s="3"/>
    </row>
    <row r="1160" spans="1:6" x14ac:dyDescent="0.2">
      <c r="A1160" s="3"/>
      <c r="B1160" s="3"/>
      <c r="C1160" s="3"/>
      <c r="D1160" s="3"/>
      <c r="E1160" s="3"/>
      <c r="F1160" s="3"/>
    </row>
    <row r="1161" spans="1:6" x14ac:dyDescent="0.2">
      <c r="A1161" s="3"/>
      <c r="B1161" s="3"/>
      <c r="C1161" s="3"/>
      <c r="D1161" s="3"/>
      <c r="E1161" s="3"/>
      <c r="F1161" s="3"/>
    </row>
    <row r="1162" spans="1:6" x14ac:dyDescent="0.2">
      <c r="A1162" s="3"/>
      <c r="B1162" s="3"/>
      <c r="C1162" s="3"/>
      <c r="D1162" s="3"/>
      <c r="E1162" s="3"/>
      <c r="F1162" s="3"/>
    </row>
    <row r="1163" spans="1:6" x14ac:dyDescent="0.2">
      <c r="A1163" s="3"/>
      <c r="B1163" s="3"/>
      <c r="C1163" s="3"/>
      <c r="D1163" s="3"/>
      <c r="E1163" s="3"/>
      <c r="F1163" s="3"/>
    </row>
    <row r="1164" spans="1:6" x14ac:dyDescent="0.2">
      <c r="A1164" s="3"/>
      <c r="B1164" s="3"/>
      <c r="C1164" s="3"/>
      <c r="D1164" s="3"/>
      <c r="E1164" s="3"/>
      <c r="F1164" s="3"/>
    </row>
    <row r="1165" spans="1:6" x14ac:dyDescent="0.2">
      <c r="A1165" s="3"/>
      <c r="B1165" s="3"/>
      <c r="C1165" s="3"/>
      <c r="D1165" s="3"/>
      <c r="E1165" s="3"/>
      <c r="F1165" s="3"/>
    </row>
    <row r="1166" spans="1:6" x14ac:dyDescent="0.2">
      <c r="A1166" s="3"/>
      <c r="B1166" s="3"/>
      <c r="C1166" s="3"/>
      <c r="D1166" s="3"/>
      <c r="E1166" s="3"/>
      <c r="F1166" s="3"/>
    </row>
    <row r="1167" spans="1:6" x14ac:dyDescent="0.2">
      <c r="A1167" s="3"/>
      <c r="B1167" s="3"/>
      <c r="C1167" s="3"/>
      <c r="D1167" s="3"/>
      <c r="E1167" s="3"/>
      <c r="F1167" s="3"/>
    </row>
    <row r="1168" spans="1:6" x14ac:dyDescent="0.2">
      <c r="A1168" s="3"/>
      <c r="B1168" s="3"/>
      <c r="C1168" s="3"/>
      <c r="D1168" s="3"/>
      <c r="E1168" s="3"/>
      <c r="F1168" s="3"/>
    </row>
    <row r="1169" spans="1:6" x14ac:dyDescent="0.2">
      <c r="A1169" s="3"/>
      <c r="B1169" s="3"/>
      <c r="C1169" s="3"/>
      <c r="D1169" s="3"/>
      <c r="E1169" s="3"/>
      <c r="F1169" s="3"/>
    </row>
    <row r="1170" spans="1:6" x14ac:dyDescent="0.2">
      <c r="A1170" s="3"/>
      <c r="B1170" s="3"/>
      <c r="C1170" s="3"/>
      <c r="D1170" s="3"/>
      <c r="E1170" s="3"/>
      <c r="F1170" s="3"/>
    </row>
    <row r="1171" spans="1:6" x14ac:dyDescent="0.2">
      <c r="A1171" s="3"/>
      <c r="B1171" s="3"/>
      <c r="C1171" s="3"/>
      <c r="D1171" s="3"/>
      <c r="E1171" s="3"/>
      <c r="F1171" s="3"/>
    </row>
    <row r="1172" spans="1:6" x14ac:dyDescent="0.2">
      <c r="A1172" s="3"/>
      <c r="B1172" s="3"/>
      <c r="C1172" s="3"/>
      <c r="D1172" s="3"/>
      <c r="E1172" s="3"/>
      <c r="F1172" s="3"/>
    </row>
    <row r="1173" spans="1:6" x14ac:dyDescent="0.2">
      <c r="A1173" s="3"/>
      <c r="B1173" s="3"/>
      <c r="C1173" s="3"/>
      <c r="D1173" s="3"/>
      <c r="E1173" s="3"/>
      <c r="F1173" s="3"/>
    </row>
    <row r="1174" spans="1:6" x14ac:dyDescent="0.2">
      <c r="A1174" s="3"/>
      <c r="B1174" s="3"/>
      <c r="C1174" s="3"/>
      <c r="D1174" s="3"/>
      <c r="E1174" s="3"/>
      <c r="F1174" s="3"/>
    </row>
    <row r="1175" spans="1:6" x14ac:dyDescent="0.2">
      <c r="A1175" s="3"/>
      <c r="B1175" s="3"/>
      <c r="C1175" s="3"/>
      <c r="D1175" s="3"/>
      <c r="E1175" s="3"/>
      <c r="F1175" s="3"/>
    </row>
    <row r="1176" spans="1:6" x14ac:dyDescent="0.2">
      <c r="A1176" s="3"/>
      <c r="B1176" s="3"/>
      <c r="C1176" s="3"/>
      <c r="D1176" s="3"/>
      <c r="E1176" s="3"/>
      <c r="F1176" s="3"/>
    </row>
    <row r="1177" spans="1:6" x14ac:dyDescent="0.2">
      <c r="A1177" s="3"/>
      <c r="B1177" s="3"/>
      <c r="C1177" s="3"/>
      <c r="D1177" s="3"/>
      <c r="E1177" s="3"/>
      <c r="F1177" s="3"/>
    </row>
    <row r="1178" spans="1:6" x14ac:dyDescent="0.2">
      <c r="A1178" s="3"/>
      <c r="B1178" s="3"/>
      <c r="C1178" s="3"/>
      <c r="D1178" s="3"/>
      <c r="E1178" s="3"/>
      <c r="F1178" s="3"/>
    </row>
    <row r="1179" spans="1:6" x14ac:dyDescent="0.2">
      <c r="A1179" s="3"/>
      <c r="B1179" s="3"/>
      <c r="C1179" s="3"/>
      <c r="D1179" s="3"/>
      <c r="E1179" s="3"/>
      <c r="F1179" s="3"/>
    </row>
    <row r="1180" spans="1:6" x14ac:dyDescent="0.2">
      <c r="A1180" s="3"/>
      <c r="B1180" s="3"/>
      <c r="C1180" s="3"/>
      <c r="D1180" s="3"/>
      <c r="E1180" s="3"/>
      <c r="F1180" s="3"/>
    </row>
    <row r="1181" spans="1:6" x14ac:dyDescent="0.2">
      <c r="A1181" s="3"/>
      <c r="B1181" s="3"/>
      <c r="C1181" s="3"/>
      <c r="D1181" s="3"/>
      <c r="E1181" s="3"/>
      <c r="F1181" s="3"/>
    </row>
    <row r="1182" spans="1:6" x14ac:dyDescent="0.2">
      <c r="A1182" s="3"/>
      <c r="B1182" s="3"/>
      <c r="C1182" s="3"/>
      <c r="D1182" s="3"/>
      <c r="E1182" s="3"/>
      <c r="F1182" s="3"/>
    </row>
    <row r="1183" spans="1:6" x14ac:dyDescent="0.2">
      <c r="A1183" s="3"/>
      <c r="B1183" s="3"/>
      <c r="C1183" s="3"/>
      <c r="D1183" s="3"/>
      <c r="E1183" s="3"/>
      <c r="F1183" s="3"/>
    </row>
    <row r="1184" spans="1:6" x14ac:dyDescent="0.2">
      <c r="A1184" s="3"/>
      <c r="B1184" s="3"/>
      <c r="C1184" s="3"/>
      <c r="D1184" s="3"/>
      <c r="E1184" s="3"/>
      <c r="F1184" s="3"/>
    </row>
    <row r="1185" spans="1:6" x14ac:dyDescent="0.2">
      <c r="A1185" s="3"/>
      <c r="B1185" s="3"/>
      <c r="C1185" s="3"/>
      <c r="D1185" s="3"/>
      <c r="E1185" s="3"/>
      <c r="F1185" s="3"/>
    </row>
    <row r="1186" spans="1:6" x14ac:dyDescent="0.2">
      <c r="A1186" s="3"/>
      <c r="B1186" s="3"/>
      <c r="C1186" s="3"/>
      <c r="D1186" s="3"/>
      <c r="E1186" s="3"/>
      <c r="F1186" s="3"/>
    </row>
    <row r="1187" spans="1:6" x14ac:dyDescent="0.2">
      <c r="A1187" s="3"/>
      <c r="B1187" s="3"/>
      <c r="C1187" s="3"/>
      <c r="D1187" s="3"/>
      <c r="E1187" s="3"/>
      <c r="F1187" s="3"/>
    </row>
    <row r="1188" spans="1:6" x14ac:dyDescent="0.2">
      <c r="A1188" s="3"/>
      <c r="B1188" s="3"/>
      <c r="C1188" s="3"/>
      <c r="D1188" s="3"/>
      <c r="E1188" s="3"/>
      <c r="F1188" s="3"/>
    </row>
    <row r="1189" spans="1:6" x14ac:dyDescent="0.2">
      <c r="A1189" s="3"/>
      <c r="B1189" s="3"/>
      <c r="C1189" s="3"/>
      <c r="D1189" s="3"/>
      <c r="E1189" s="3"/>
      <c r="F1189" s="3"/>
    </row>
    <row r="1190" spans="1:6" x14ac:dyDescent="0.2">
      <c r="A1190" s="3"/>
      <c r="B1190" s="3"/>
      <c r="C1190" s="3"/>
      <c r="D1190" s="3"/>
      <c r="E1190" s="3"/>
      <c r="F1190" s="3"/>
    </row>
    <row r="1191" spans="1:6" x14ac:dyDescent="0.2">
      <c r="A1191" s="3"/>
      <c r="B1191" s="3"/>
      <c r="C1191" s="3"/>
      <c r="D1191" s="3"/>
      <c r="E1191" s="3"/>
      <c r="F1191" s="3"/>
    </row>
    <row r="1192" spans="1:6" x14ac:dyDescent="0.2">
      <c r="A1192" s="3"/>
      <c r="B1192" s="3"/>
      <c r="C1192" s="3"/>
      <c r="D1192" s="3"/>
      <c r="E1192" s="3"/>
      <c r="F1192" s="3"/>
    </row>
    <row r="1193" spans="1:6" x14ac:dyDescent="0.2">
      <c r="A1193" s="3"/>
      <c r="B1193" s="3"/>
      <c r="C1193" s="3"/>
      <c r="D1193" s="3"/>
      <c r="E1193" s="3"/>
      <c r="F1193" s="3"/>
    </row>
    <row r="1194" spans="1:6" x14ac:dyDescent="0.2">
      <c r="A1194" s="3"/>
      <c r="B1194" s="3"/>
      <c r="C1194" s="3"/>
      <c r="D1194" s="3"/>
      <c r="E1194" s="3"/>
      <c r="F1194" s="3"/>
    </row>
    <row r="1195" spans="1:6" x14ac:dyDescent="0.2">
      <c r="A1195" s="3"/>
      <c r="B1195" s="3"/>
      <c r="C1195" s="3"/>
      <c r="D1195" s="3"/>
      <c r="E1195" s="3"/>
      <c r="F1195" s="3"/>
    </row>
    <row r="1196" spans="1:6" x14ac:dyDescent="0.2">
      <c r="A1196" s="3"/>
      <c r="B1196" s="3"/>
      <c r="C1196" s="3"/>
      <c r="D1196" s="3"/>
      <c r="E1196" s="3"/>
      <c r="F1196" s="3"/>
    </row>
    <row r="1197" spans="1:6" x14ac:dyDescent="0.2">
      <c r="A1197" s="3"/>
      <c r="B1197" s="3"/>
      <c r="C1197" s="3"/>
      <c r="D1197" s="3"/>
      <c r="E1197" s="3"/>
      <c r="F1197" s="3"/>
    </row>
    <row r="1198" spans="1:6" x14ac:dyDescent="0.2">
      <c r="A1198" s="3"/>
      <c r="B1198" s="3"/>
      <c r="C1198" s="3"/>
      <c r="D1198" s="3"/>
      <c r="E1198" s="3"/>
      <c r="F1198" s="3"/>
    </row>
    <row r="1199" spans="1:6" x14ac:dyDescent="0.2">
      <c r="A1199" s="3"/>
      <c r="B1199" s="3"/>
      <c r="C1199" s="3"/>
      <c r="D1199" s="3"/>
      <c r="E1199" s="3"/>
      <c r="F1199" s="3"/>
    </row>
    <row r="1200" spans="1:6" x14ac:dyDescent="0.2">
      <c r="A1200" s="3"/>
      <c r="B1200" s="3"/>
      <c r="C1200" s="3"/>
      <c r="D1200" s="3"/>
      <c r="E1200" s="3"/>
      <c r="F1200" s="3"/>
    </row>
    <row r="1201" spans="1:6" x14ac:dyDescent="0.2">
      <c r="A1201" s="3"/>
      <c r="B1201" s="3"/>
      <c r="C1201" s="3"/>
      <c r="D1201" s="3"/>
      <c r="E1201" s="3"/>
      <c r="F1201" s="3"/>
    </row>
    <row r="1202" spans="1:6" x14ac:dyDescent="0.2">
      <c r="A1202" s="3"/>
      <c r="B1202" s="3"/>
      <c r="C1202" s="3"/>
      <c r="D1202" s="3"/>
      <c r="E1202" s="3"/>
      <c r="F1202" s="3"/>
    </row>
    <row r="1203" spans="1:6" x14ac:dyDescent="0.2">
      <c r="A1203" s="3"/>
      <c r="B1203" s="9"/>
      <c r="C1203" s="9"/>
      <c r="D1203" s="9"/>
      <c r="E1203" s="9"/>
      <c r="F1203" s="3"/>
    </row>
    <row r="1204" spans="1:6" x14ac:dyDescent="0.2">
      <c r="A1204" s="3"/>
      <c r="B1204" s="9"/>
      <c r="C1204" s="9"/>
      <c r="D1204" s="9"/>
      <c r="E1204" s="9"/>
      <c r="F1204" s="3"/>
    </row>
    <row r="1205" spans="1:6" x14ac:dyDescent="0.2">
      <c r="A1205" s="3"/>
      <c r="B1205" s="9"/>
      <c r="C1205" s="9"/>
      <c r="D1205" s="9"/>
      <c r="E1205" s="9"/>
      <c r="F1205" s="3"/>
    </row>
    <row r="1206" spans="1:6" x14ac:dyDescent="0.2">
      <c r="A1206" s="3"/>
      <c r="B1206" s="9"/>
      <c r="C1206" s="9"/>
      <c r="D1206" s="9"/>
      <c r="E1206" s="9"/>
      <c r="F1206" s="3"/>
    </row>
    <row r="1207" spans="1:6" x14ac:dyDescent="0.2">
      <c r="A1207" s="3"/>
      <c r="B1207" s="9"/>
      <c r="C1207" s="9"/>
      <c r="D1207" s="9"/>
      <c r="E1207" s="9"/>
      <c r="F1207" s="3"/>
    </row>
    <row r="1208" spans="1:6" x14ac:dyDescent="0.2">
      <c r="A1208" s="3"/>
      <c r="B1208" s="9"/>
      <c r="C1208" s="9"/>
      <c r="D1208" s="9"/>
      <c r="E1208" s="9"/>
      <c r="F1208" s="3"/>
    </row>
    <row r="1209" spans="1:6" x14ac:dyDescent="0.2">
      <c r="A1209" s="3"/>
      <c r="B1209" s="9"/>
      <c r="C1209" s="9"/>
      <c r="D1209" s="9"/>
      <c r="E1209" s="9"/>
      <c r="F1209" s="3"/>
    </row>
    <row r="1210" spans="1:6" x14ac:dyDescent="0.2">
      <c r="A1210" s="3"/>
      <c r="B1210" s="9"/>
      <c r="C1210" s="9"/>
      <c r="D1210" s="9"/>
      <c r="E1210" s="9"/>
      <c r="F1210" s="3"/>
    </row>
    <row r="1211" spans="1:6" x14ac:dyDescent="0.2">
      <c r="A1211" s="3"/>
      <c r="B1211" s="9"/>
      <c r="C1211" s="9"/>
      <c r="D1211" s="9"/>
      <c r="E1211" s="9"/>
      <c r="F1211" s="3"/>
    </row>
  </sheetData>
  <mergeCells count="162">
    <mergeCell ref="A1133:D1133"/>
    <mergeCell ref="D1135:E1135"/>
    <mergeCell ref="B1136:B1137"/>
    <mergeCell ref="C1136:C1137"/>
    <mergeCell ref="D1136:D1137"/>
    <mergeCell ref="E1136:E1137"/>
    <mergeCell ref="A1116:D1116"/>
    <mergeCell ref="D1118:E1118"/>
    <mergeCell ref="B1119:B1120"/>
    <mergeCell ref="C1119:C1120"/>
    <mergeCell ref="D1119:D1120"/>
    <mergeCell ref="E1119:E1120"/>
    <mergeCell ref="A1073:D1073"/>
    <mergeCell ref="D1075:E1075"/>
    <mergeCell ref="B1076:B1077"/>
    <mergeCell ref="C1076:C1077"/>
    <mergeCell ref="D1076:D1077"/>
    <mergeCell ref="E1076:E1077"/>
    <mergeCell ref="A1004:D1004"/>
    <mergeCell ref="D1006:E1006"/>
    <mergeCell ref="B1007:B1008"/>
    <mergeCell ref="C1007:C1008"/>
    <mergeCell ref="D1007:D1008"/>
    <mergeCell ref="E1007:E1008"/>
    <mergeCell ref="A939:D939"/>
    <mergeCell ref="D941:E941"/>
    <mergeCell ref="B942:B943"/>
    <mergeCell ref="C942:C943"/>
    <mergeCell ref="D942:D943"/>
    <mergeCell ref="E942:E943"/>
    <mergeCell ref="A864:D864"/>
    <mergeCell ref="D866:E866"/>
    <mergeCell ref="B867:B868"/>
    <mergeCell ref="C867:C868"/>
    <mergeCell ref="D867:D868"/>
    <mergeCell ref="E867:E868"/>
    <mergeCell ref="A851:D851"/>
    <mergeCell ref="D853:E853"/>
    <mergeCell ref="B854:B855"/>
    <mergeCell ref="C854:C855"/>
    <mergeCell ref="D854:D855"/>
    <mergeCell ref="E854:E855"/>
    <mergeCell ref="A839:D839"/>
    <mergeCell ref="D841:E841"/>
    <mergeCell ref="B842:B843"/>
    <mergeCell ref="C842:C843"/>
    <mergeCell ref="D842:D843"/>
    <mergeCell ref="E842:E843"/>
    <mergeCell ref="A825:D825"/>
    <mergeCell ref="D827:E827"/>
    <mergeCell ref="B828:B829"/>
    <mergeCell ref="C828:C829"/>
    <mergeCell ref="D828:D829"/>
    <mergeCell ref="E828:E829"/>
    <mergeCell ref="A812:D812"/>
    <mergeCell ref="D814:E814"/>
    <mergeCell ref="B815:B816"/>
    <mergeCell ref="C815:C816"/>
    <mergeCell ref="D815:D816"/>
    <mergeCell ref="E815:E816"/>
    <mergeCell ref="A785:D785"/>
    <mergeCell ref="D787:E787"/>
    <mergeCell ref="B788:B789"/>
    <mergeCell ref="C788:C789"/>
    <mergeCell ref="D788:D789"/>
    <mergeCell ref="E788:E789"/>
    <mergeCell ref="A759:D759"/>
    <mergeCell ref="D761:E761"/>
    <mergeCell ref="B762:B763"/>
    <mergeCell ref="C762:C763"/>
    <mergeCell ref="D762:D763"/>
    <mergeCell ref="E762:E763"/>
    <mergeCell ref="A743:D743"/>
    <mergeCell ref="D745:E745"/>
    <mergeCell ref="B746:B747"/>
    <mergeCell ref="C746:C747"/>
    <mergeCell ref="D746:D747"/>
    <mergeCell ref="E746:E747"/>
    <mergeCell ref="A722:D722"/>
    <mergeCell ref="D724:E724"/>
    <mergeCell ref="B725:B726"/>
    <mergeCell ref="C725:C726"/>
    <mergeCell ref="D725:D726"/>
    <mergeCell ref="E725:E726"/>
    <mergeCell ref="A701:D701"/>
    <mergeCell ref="D703:E703"/>
    <mergeCell ref="B704:B705"/>
    <mergeCell ref="C704:C705"/>
    <mergeCell ref="D704:D705"/>
    <mergeCell ref="E704:E705"/>
    <mergeCell ref="A676:D676"/>
    <mergeCell ref="D678:E678"/>
    <mergeCell ref="B679:B680"/>
    <mergeCell ref="C679:C680"/>
    <mergeCell ref="D679:D680"/>
    <mergeCell ref="E679:E680"/>
    <mergeCell ref="A646:D646"/>
    <mergeCell ref="D648:E648"/>
    <mergeCell ref="B649:B650"/>
    <mergeCell ref="C649:C650"/>
    <mergeCell ref="D649:D650"/>
    <mergeCell ref="E649:E650"/>
    <mergeCell ref="A585:D585"/>
    <mergeCell ref="D587:E587"/>
    <mergeCell ref="B588:B589"/>
    <mergeCell ref="C588:C589"/>
    <mergeCell ref="D588:D589"/>
    <mergeCell ref="E588:E589"/>
    <mergeCell ref="A504:D504"/>
    <mergeCell ref="D506:E506"/>
    <mergeCell ref="B507:B508"/>
    <mergeCell ref="C507:C508"/>
    <mergeCell ref="D507:D508"/>
    <mergeCell ref="E507:E508"/>
    <mergeCell ref="A432:D432"/>
    <mergeCell ref="D434:E434"/>
    <mergeCell ref="B435:B436"/>
    <mergeCell ref="C435:C436"/>
    <mergeCell ref="D435:D436"/>
    <mergeCell ref="E435:E436"/>
    <mergeCell ref="A360:D360"/>
    <mergeCell ref="D362:E362"/>
    <mergeCell ref="B363:B364"/>
    <mergeCell ref="C363:C364"/>
    <mergeCell ref="D363:D364"/>
    <mergeCell ref="E363:E364"/>
    <mergeCell ref="A302:D302"/>
    <mergeCell ref="D304:E304"/>
    <mergeCell ref="B305:B306"/>
    <mergeCell ref="C305:C306"/>
    <mergeCell ref="D305:D306"/>
    <mergeCell ref="E305:E306"/>
    <mergeCell ref="A218:D218"/>
    <mergeCell ref="D220:E220"/>
    <mergeCell ref="B221:B222"/>
    <mergeCell ref="C221:C222"/>
    <mergeCell ref="D221:D222"/>
    <mergeCell ref="E221:E222"/>
    <mergeCell ref="A195:D195"/>
    <mergeCell ref="D197:E197"/>
    <mergeCell ref="B198:B199"/>
    <mergeCell ref="C198:C199"/>
    <mergeCell ref="D198:D199"/>
    <mergeCell ref="E198:E199"/>
    <mergeCell ref="A146:D146"/>
    <mergeCell ref="D148:E148"/>
    <mergeCell ref="B149:B150"/>
    <mergeCell ref="C149:C150"/>
    <mergeCell ref="D149:D150"/>
    <mergeCell ref="E149:E150"/>
    <mergeCell ref="A74:D74"/>
    <mergeCell ref="D76:E76"/>
    <mergeCell ref="B77:B78"/>
    <mergeCell ref="C77:C78"/>
    <mergeCell ref="D77:D78"/>
    <mergeCell ref="E77:E78"/>
    <mergeCell ref="A2:D2"/>
    <mergeCell ref="D4:E4"/>
    <mergeCell ref="B5:B6"/>
    <mergeCell ref="C5:C6"/>
    <mergeCell ref="D5:D6"/>
    <mergeCell ref="E5:E6"/>
  </mergeCells>
  <hyperlinks>
    <hyperlink ref="A1" location="содержание!A1" display="Содержание" xr:uid="{4738C28E-8EEE-4ECB-BAD0-4E0983C1542B}"/>
  </hyperlink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6029E-9586-4BA1-B023-FB17D660180A}">
  <dimension ref="A1:H54"/>
  <sheetViews>
    <sheetView workbookViewId="0"/>
  </sheetViews>
  <sheetFormatPr defaultRowHeight="12.75" x14ac:dyDescent="0.2"/>
  <cols>
    <col min="1" max="1" width="32.42578125" customWidth="1"/>
  </cols>
  <sheetData>
    <row r="1" spans="1:8" s="3" customFormat="1" ht="13.5" customHeight="1" x14ac:dyDescent="0.2">
      <c r="A1" s="59" t="s">
        <v>147</v>
      </c>
      <c r="H1"/>
    </row>
    <row r="2" spans="1:8" s="3" customFormat="1" x14ac:dyDescent="0.2">
      <c r="A2" s="65" t="s">
        <v>116</v>
      </c>
      <c r="B2" s="78"/>
      <c r="C2" s="78"/>
      <c r="D2" s="78"/>
      <c r="E2" s="78"/>
    </row>
    <row r="3" spans="1:8" s="3" customFormat="1" ht="13.5" customHeight="1" x14ac:dyDescent="0.2">
      <c r="B3" s="9"/>
      <c r="C3" s="9"/>
      <c r="D3" s="9"/>
      <c r="E3" s="9" t="s">
        <v>89</v>
      </c>
    </row>
    <row r="4" spans="1:8" s="3" customFormat="1" ht="13.5" customHeight="1" x14ac:dyDescent="0.2">
      <c r="A4" s="67" t="s">
        <v>117</v>
      </c>
      <c r="B4" s="14" t="s">
        <v>1</v>
      </c>
      <c r="C4" s="11"/>
      <c r="D4" s="70" t="s">
        <v>90</v>
      </c>
      <c r="E4" s="72"/>
    </row>
    <row r="5" spans="1:8" s="3" customFormat="1" ht="13.5" customHeight="1" x14ac:dyDescent="0.2">
      <c r="A5" s="68"/>
      <c r="B5" s="67" t="s">
        <v>8</v>
      </c>
      <c r="C5" s="67" t="s">
        <v>7</v>
      </c>
      <c r="D5" s="67" t="s">
        <v>92</v>
      </c>
      <c r="E5" s="67" t="s">
        <v>93</v>
      </c>
    </row>
    <row r="6" spans="1:8" s="3" customFormat="1" ht="13.5" customHeight="1" x14ac:dyDescent="0.2">
      <c r="A6" s="69"/>
      <c r="B6" s="69"/>
      <c r="C6" s="69"/>
      <c r="D6" s="69"/>
      <c r="E6" s="69"/>
    </row>
    <row r="7" spans="1:8" s="3" customFormat="1" ht="13.5" customHeight="1" x14ac:dyDescent="0.2">
      <c r="A7" s="5"/>
      <c r="B7" s="17">
        <v>1</v>
      </c>
      <c r="C7" s="17">
        <v>2</v>
      </c>
      <c r="D7" s="17">
        <v>3</v>
      </c>
      <c r="E7" s="17">
        <v>4</v>
      </c>
    </row>
    <row r="8" spans="1:8" s="3" customFormat="1" ht="13.5" customHeight="1" x14ac:dyDescent="0.2">
      <c r="B8" s="1"/>
      <c r="C8" s="1"/>
      <c r="D8" s="1"/>
      <c r="E8" s="1"/>
    </row>
    <row r="9" spans="1:8" s="2" customFormat="1" x14ac:dyDescent="0.2">
      <c r="A9" s="27" t="s">
        <v>10</v>
      </c>
      <c r="B9" s="28">
        <v>14167.8</v>
      </c>
      <c r="C9" s="28">
        <v>26093</v>
      </c>
      <c r="D9" s="29">
        <v>184.2</v>
      </c>
      <c r="E9" s="28">
        <v>11925.2</v>
      </c>
    </row>
    <row r="10" spans="1:8" s="2" customFormat="1" x14ac:dyDescent="0.2">
      <c r="A10" s="27"/>
      <c r="B10" s="28"/>
      <c r="C10" s="28"/>
      <c r="D10" s="29"/>
      <c r="E10" s="28"/>
    </row>
    <row r="11" spans="1:8" s="2" customFormat="1" x14ac:dyDescent="0.2">
      <c r="A11" s="27" t="s">
        <v>12</v>
      </c>
      <c r="B11" s="28">
        <v>2637.1</v>
      </c>
      <c r="C11" s="28">
        <v>15990</v>
      </c>
      <c r="D11" s="29">
        <v>606.29999999999995</v>
      </c>
      <c r="E11" s="28">
        <v>13352.9</v>
      </c>
    </row>
    <row r="12" spans="1:8" s="3" customFormat="1" x14ac:dyDescent="0.2">
      <c r="A12" s="19" t="s">
        <v>15</v>
      </c>
      <c r="B12" s="22">
        <v>2637.1</v>
      </c>
      <c r="C12" s="22">
        <v>15990</v>
      </c>
      <c r="D12" s="21">
        <v>606.29999999999995</v>
      </c>
      <c r="E12" s="22">
        <v>13352.9</v>
      </c>
    </row>
    <row r="13" spans="1:8" s="3" customFormat="1" x14ac:dyDescent="0.2">
      <c r="A13" s="19"/>
      <c r="B13" s="22"/>
      <c r="C13" s="22"/>
      <c r="D13" s="21"/>
      <c r="E13" s="22"/>
    </row>
    <row r="14" spans="1:8" s="2" customFormat="1" x14ac:dyDescent="0.2">
      <c r="A14" s="27" t="s">
        <v>20</v>
      </c>
      <c r="B14" s="28">
        <v>4259</v>
      </c>
      <c r="C14" s="28">
        <v>4190</v>
      </c>
      <c r="D14" s="29">
        <v>98.4</v>
      </c>
      <c r="E14" s="28">
        <v>-69</v>
      </c>
    </row>
    <row r="15" spans="1:8" s="3" customFormat="1" x14ac:dyDescent="0.2">
      <c r="A15" s="19" t="s">
        <v>24</v>
      </c>
      <c r="B15" s="22">
        <v>719</v>
      </c>
      <c r="C15" s="22">
        <v>723</v>
      </c>
      <c r="D15" s="21">
        <v>100.6</v>
      </c>
      <c r="E15" s="22">
        <v>4</v>
      </c>
    </row>
    <row r="16" spans="1:8" s="3" customFormat="1" x14ac:dyDescent="0.2">
      <c r="A16" s="19" t="s">
        <v>25</v>
      </c>
      <c r="B16" s="22">
        <v>1995</v>
      </c>
      <c r="C16" s="22">
        <v>2015</v>
      </c>
      <c r="D16" s="21">
        <v>101</v>
      </c>
      <c r="E16" s="22">
        <v>20</v>
      </c>
    </row>
    <row r="17" spans="1:5" s="3" customFormat="1" x14ac:dyDescent="0.2">
      <c r="A17" s="19" t="s">
        <v>26</v>
      </c>
      <c r="B17" s="22">
        <v>135</v>
      </c>
      <c r="C17" s="22">
        <v>135</v>
      </c>
      <c r="D17" s="21">
        <v>100</v>
      </c>
      <c r="E17" s="22" t="s">
        <v>11</v>
      </c>
    </row>
    <row r="18" spans="1:5" s="3" customFormat="1" x14ac:dyDescent="0.2">
      <c r="A18" s="19" t="s">
        <v>27</v>
      </c>
      <c r="B18" s="22">
        <v>1490</v>
      </c>
      <c r="C18" s="22">
        <v>1340</v>
      </c>
      <c r="D18" s="21">
        <v>89.9</v>
      </c>
      <c r="E18" s="22">
        <v>-150</v>
      </c>
    </row>
    <row r="19" spans="1:5" s="3" customFormat="1" x14ac:dyDescent="0.2">
      <c r="A19" s="19" t="s">
        <v>28</v>
      </c>
      <c r="B19" s="22">
        <v>10</v>
      </c>
      <c r="C19" s="22" t="s">
        <v>11</v>
      </c>
      <c r="D19" s="21" t="s">
        <v>11</v>
      </c>
      <c r="E19" s="22">
        <v>-10</v>
      </c>
    </row>
    <row r="20" spans="1:5" s="3" customFormat="1" x14ac:dyDescent="0.2">
      <c r="A20" s="19" t="s">
        <v>33</v>
      </c>
      <c r="B20" s="22">
        <v>10</v>
      </c>
      <c r="C20" s="22">
        <v>10</v>
      </c>
      <c r="D20" s="21">
        <v>100</v>
      </c>
      <c r="E20" s="22" t="s">
        <v>11</v>
      </c>
    </row>
    <row r="21" spans="1:5" s="3" customFormat="1" x14ac:dyDescent="0.2">
      <c r="A21" s="19" t="s">
        <v>34</v>
      </c>
      <c r="B21" s="22" t="s">
        <v>11</v>
      </c>
      <c r="C21" s="22">
        <v>52</v>
      </c>
      <c r="D21" s="21" t="s">
        <v>11</v>
      </c>
      <c r="E21" s="22">
        <v>52</v>
      </c>
    </row>
    <row r="22" spans="1:5" s="3" customFormat="1" x14ac:dyDescent="0.2">
      <c r="A22" s="19" t="s">
        <v>35</v>
      </c>
      <c r="B22" s="22">
        <v>45</v>
      </c>
      <c r="C22" s="22">
        <v>50</v>
      </c>
      <c r="D22" s="21">
        <v>111.1</v>
      </c>
      <c r="E22" s="22">
        <v>5</v>
      </c>
    </row>
    <row r="23" spans="1:5" s="3" customFormat="1" x14ac:dyDescent="0.2">
      <c r="A23" s="19"/>
      <c r="B23" s="22"/>
      <c r="C23" s="22"/>
      <c r="D23" s="21"/>
      <c r="E23" s="22"/>
    </row>
    <row r="24" spans="1:5" s="2" customFormat="1" x14ac:dyDescent="0.2">
      <c r="A24" s="27" t="s">
        <v>50</v>
      </c>
      <c r="B24" s="28">
        <v>2816</v>
      </c>
      <c r="C24" s="28">
        <v>1760</v>
      </c>
      <c r="D24" s="29">
        <v>62.5</v>
      </c>
      <c r="E24" s="28">
        <v>-1056</v>
      </c>
    </row>
    <row r="25" spans="1:5" s="3" customFormat="1" x14ac:dyDescent="0.2">
      <c r="A25" s="19" t="s">
        <v>52</v>
      </c>
      <c r="B25" s="22">
        <v>1426</v>
      </c>
      <c r="C25" s="22">
        <v>1460</v>
      </c>
      <c r="D25" s="21">
        <v>102.4</v>
      </c>
      <c r="E25" s="22">
        <v>34</v>
      </c>
    </row>
    <row r="26" spans="1:5" s="3" customFormat="1" x14ac:dyDescent="0.2">
      <c r="A26" s="19" t="s">
        <v>54</v>
      </c>
      <c r="B26" s="22">
        <v>1390</v>
      </c>
      <c r="C26" s="22">
        <v>300</v>
      </c>
      <c r="D26" s="21">
        <v>21.6</v>
      </c>
      <c r="E26" s="22">
        <v>-1090</v>
      </c>
    </row>
    <row r="27" spans="1:5" s="3" customFormat="1" x14ac:dyDescent="0.2">
      <c r="A27" s="19" t="s">
        <v>55</v>
      </c>
      <c r="B27" s="22">
        <v>210</v>
      </c>
      <c r="C27" s="22" t="s">
        <v>11</v>
      </c>
      <c r="D27" s="21" t="s">
        <v>11</v>
      </c>
      <c r="E27" s="22">
        <v>-210</v>
      </c>
    </row>
    <row r="28" spans="1:5" s="3" customFormat="1" x14ac:dyDescent="0.2">
      <c r="A28" s="19"/>
      <c r="B28" s="22"/>
      <c r="C28" s="22"/>
      <c r="D28" s="21"/>
      <c r="E28" s="22"/>
    </row>
    <row r="29" spans="1:5" s="2" customFormat="1" x14ac:dyDescent="0.2">
      <c r="A29" s="27" t="s">
        <v>61</v>
      </c>
      <c r="B29" s="28">
        <v>91.7</v>
      </c>
      <c r="C29" s="28">
        <v>102</v>
      </c>
      <c r="D29" s="29">
        <v>111.2</v>
      </c>
      <c r="E29" s="28">
        <v>10.3</v>
      </c>
    </row>
    <row r="30" spans="1:5" s="3" customFormat="1" x14ac:dyDescent="0.2">
      <c r="A30" s="19" t="s">
        <v>63</v>
      </c>
      <c r="B30" s="22">
        <v>35</v>
      </c>
      <c r="C30" s="22">
        <v>37</v>
      </c>
      <c r="D30" s="21">
        <v>105.7</v>
      </c>
      <c r="E30" s="22">
        <v>2</v>
      </c>
    </row>
    <row r="31" spans="1:5" s="3" customFormat="1" x14ac:dyDescent="0.2">
      <c r="A31" s="19" t="s">
        <v>64</v>
      </c>
      <c r="B31" s="22">
        <v>40</v>
      </c>
      <c r="C31" s="22">
        <v>45</v>
      </c>
      <c r="D31" s="21">
        <v>112.5</v>
      </c>
      <c r="E31" s="22">
        <v>5</v>
      </c>
    </row>
    <row r="32" spans="1:5" s="3" customFormat="1" x14ac:dyDescent="0.2">
      <c r="A32" s="19" t="s">
        <v>66</v>
      </c>
      <c r="B32" s="22">
        <v>16.7</v>
      </c>
      <c r="C32" s="22">
        <v>20</v>
      </c>
      <c r="D32" s="21">
        <v>119.8</v>
      </c>
      <c r="E32" s="22">
        <v>3.3</v>
      </c>
    </row>
    <row r="33" spans="1:5" s="3" customFormat="1" x14ac:dyDescent="0.2">
      <c r="A33" s="19"/>
      <c r="B33" s="22"/>
      <c r="C33" s="22"/>
      <c r="D33" s="21"/>
      <c r="E33" s="22"/>
    </row>
    <row r="34" spans="1:5" s="2" customFormat="1" x14ac:dyDescent="0.2">
      <c r="A34" s="27" t="s">
        <v>67</v>
      </c>
      <c r="B34" s="28">
        <v>4364</v>
      </c>
      <c r="C34" s="28">
        <v>4051</v>
      </c>
      <c r="D34" s="29">
        <v>92.8</v>
      </c>
      <c r="E34" s="28">
        <v>-313</v>
      </c>
    </row>
    <row r="35" spans="1:5" s="3" customFormat="1" x14ac:dyDescent="0.2">
      <c r="A35" s="19" t="s">
        <v>68</v>
      </c>
      <c r="B35" s="22">
        <v>90</v>
      </c>
      <c r="C35" s="22" t="s">
        <v>11</v>
      </c>
      <c r="D35" s="21" t="s">
        <v>11</v>
      </c>
      <c r="E35" s="22">
        <v>-90</v>
      </c>
    </row>
    <row r="36" spans="1:5" s="3" customFormat="1" x14ac:dyDescent="0.2">
      <c r="A36" s="19" t="s">
        <v>71</v>
      </c>
      <c r="B36" s="22">
        <v>1459</v>
      </c>
      <c r="C36" s="22">
        <v>1240</v>
      </c>
      <c r="D36" s="21">
        <v>85</v>
      </c>
      <c r="E36" s="22">
        <v>-219</v>
      </c>
    </row>
    <row r="37" spans="1:5" s="3" customFormat="1" x14ac:dyDescent="0.2">
      <c r="A37" s="19" t="s">
        <v>72</v>
      </c>
      <c r="B37" s="22">
        <v>315</v>
      </c>
      <c r="C37" s="22">
        <v>330</v>
      </c>
      <c r="D37" s="21">
        <v>104.8</v>
      </c>
      <c r="E37" s="22">
        <v>15</v>
      </c>
    </row>
    <row r="38" spans="1:5" s="3" customFormat="1" x14ac:dyDescent="0.2">
      <c r="A38" s="19" t="s">
        <v>73</v>
      </c>
      <c r="B38" s="22">
        <v>270</v>
      </c>
      <c r="C38" s="22">
        <v>340</v>
      </c>
      <c r="D38" s="21">
        <v>125.9</v>
      </c>
      <c r="E38" s="22">
        <v>70</v>
      </c>
    </row>
    <row r="39" spans="1:5" s="3" customFormat="1" x14ac:dyDescent="0.2">
      <c r="A39" s="19" t="s">
        <v>74</v>
      </c>
      <c r="B39" s="22">
        <v>50</v>
      </c>
      <c r="C39" s="22">
        <v>50</v>
      </c>
      <c r="D39" s="21">
        <v>100</v>
      </c>
      <c r="E39" s="22" t="s">
        <v>11</v>
      </c>
    </row>
    <row r="40" spans="1:5" s="3" customFormat="1" x14ac:dyDescent="0.2">
      <c r="A40" s="19" t="s">
        <v>75</v>
      </c>
      <c r="B40" s="22">
        <v>2123</v>
      </c>
      <c r="C40" s="22">
        <v>2079</v>
      </c>
      <c r="D40" s="21">
        <v>97.9</v>
      </c>
      <c r="E40" s="22">
        <v>-44</v>
      </c>
    </row>
    <row r="41" spans="1:5" s="3" customFormat="1" x14ac:dyDescent="0.2">
      <c r="A41" s="19" t="s">
        <v>78</v>
      </c>
      <c r="B41" s="22">
        <v>68</v>
      </c>
      <c r="C41" s="22">
        <v>62</v>
      </c>
      <c r="D41" s="21">
        <v>91.2</v>
      </c>
      <c r="E41" s="22">
        <v>-6</v>
      </c>
    </row>
    <row r="42" spans="1:5" s="3" customFormat="1" x14ac:dyDescent="0.2">
      <c r="A42" s="19" t="s">
        <v>79</v>
      </c>
      <c r="B42" s="22">
        <v>39</v>
      </c>
      <c r="C42" s="22" t="s">
        <v>11</v>
      </c>
      <c r="D42" s="20" t="s">
        <v>11</v>
      </c>
      <c r="E42" s="22">
        <v>-39</v>
      </c>
    </row>
    <row r="43" spans="1:5" s="3" customFormat="1" x14ac:dyDescent="0.2">
      <c r="A43" s="19"/>
      <c r="B43" s="22"/>
      <c r="C43" s="22"/>
      <c r="D43" s="20"/>
      <c r="E43" s="22"/>
    </row>
    <row r="44" spans="1:5" s="3" customFormat="1" x14ac:dyDescent="0.2">
      <c r="A44" s="19"/>
      <c r="B44" s="22"/>
      <c r="C44" s="22"/>
      <c r="D44" s="20"/>
      <c r="E44" s="22"/>
    </row>
    <row r="45" spans="1:5" s="3" customFormat="1" x14ac:dyDescent="0.2">
      <c r="A45" s="19"/>
      <c r="B45" s="22"/>
      <c r="C45" s="22"/>
      <c r="D45" s="20"/>
      <c r="E45" s="22"/>
    </row>
    <row r="46" spans="1:5" s="3" customFormat="1" x14ac:dyDescent="0.2">
      <c r="A46" s="19"/>
      <c r="B46" s="22"/>
      <c r="C46" s="22"/>
      <c r="D46" s="20"/>
      <c r="E46" s="22"/>
    </row>
    <row r="47" spans="1:5" s="3" customFormat="1" x14ac:dyDescent="0.2">
      <c r="A47" s="19"/>
      <c r="B47" s="22"/>
      <c r="C47" s="22"/>
      <c r="D47" s="20"/>
      <c r="E47" s="22"/>
    </row>
    <row r="48" spans="1:5" s="3" customFormat="1" x14ac:dyDescent="0.2">
      <c r="A48" s="19"/>
      <c r="B48" s="22"/>
      <c r="C48" s="22"/>
      <c r="D48" s="20"/>
      <c r="E48" s="22"/>
    </row>
    <row r="49" spans="1:6" s="3" customFormat="1" x14ac:dyDescent="0.2">
      <c r="B49" s="9"/>
      <c r="C49" s="9"/>
      <c r="D49" s="9"/>
      <c r="E49" s="9"/>
    </row>
    <row r="50" spans="1:6" s="3" customFormat="1" x14ac:dyDescent="0.2">
      <c r="B50" s="9"/>
      <c r="C50" s="9"/>
      <c r="D50" s="9"/>
      <c r="E50" s="9"/>
    </row>
    <row r="51" spans="1:6" s="2" customFormat="1" ht="13.5" customHeight="1" x14ac:dyDescent="0.25">
      <c r="A51" s="46" t="s">
        <v>127</v>
      </c>
      <c r="B51" s="9"/>
      <c r="C51" s="9"/>
      <c r="D51" s="45" t="s">
        <v>128</v>
      </c>
      <c r="E51" s="3"/>
      <c r="F51" s="3"/>
    </row>
    <row r="52" spans="1:6" s="2" customFormat="1" ht="13.5" customHeight="1" x14ac:dyDescent="0.25">
      <c r="A52" s="46"/>
      <c r="B52" s="9"/>
      <c r="C52" s="9"/>
      <c r="D52" s="45"/>
      <c r="E52" s="3"/>
      <c r="F52" s="3"/>
    </row>
    <row r="53" spans="1:6" s="2" customFormat="1" ht="13.5" customHeight="1" x14ac:dyDescent="0.25">
      <c r="A53" s="46"/>
      <c r="B53" s="9"/>
      <c r="C53" s="9"/>
      <c r="D53" s="45"/>
      <c r="E53" s="3"/>
      <c r="F53" s="3"/>
    </row>
    <row r="54" spans="1:6" s="2" customFormat="1" ht="13.5" customHeight="1" x14ac:dyDescent="0.25">
      <c r="A54" s="46"/>
      <c r="B54" s="9"/>
      <c r="C54" s="9"/>
      <c r="D54" s="45"/>
      <c r="E54" s="3"/>
      <c r="F54" s="3"/>
    </row>
  </sheetData>
  <mergeCells count="7">
    <mergeCell ref="D5:D6"/>
    <mergeCell ref="E5:E6"/>
    <mergeCell ref="A2:E2"/>
    <mergeCell ref="D4:E4"/>
    <mergeCell ref="A4:A6"/>
    <mergeCell ref="B5:B6"/>
    <mergeCell ref="C5:C6"/>
  </mergeCells>
  <hyperlinks>
    <hyperlink ref="A1" location="содержание!A1" display="Содержание" xr:uid="{2C90CDAB-9997-4FAF-8D71-6A79E31032D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27</vt:i4>
      </vt:variant>
    </vt:vector>
  </HeadingPairs>
  <TitlesOfParts>
    <vt:vector size="27" baseType="lpstr">
      <vt:lpstr>титул</vt:lpstr>
      <vt:lpstr>адресная часть</vt:lpstr>
      <vt:lpstr>содержание</vt:lpstr>
      <vt:lpstr>1 таб</vt:lpstr>
      <vt:lpstr>2 таб</vt:lpstr>
      <vt:lpstr>3 таб</vt:lpstr>
      <vt:lpstr>4 таб</vt:lpstr>
      <vt:lpstr>5 таб</vt:lpstr>
      <vt:lpstr>6 таб</vt:lpstr>
      <vt:lpstr>7 таб</vt:lpstr>
      <vt:lpstr>8 таб</vt:lpstr>
      <vt:lpstr>9 таб</vt:lpstr>
      <vt:lpstr>10 таб</vt:lpstr>
      <vt:lpstr>11 таб</vt:lpstr>
      <vt:lpstr>12 таб</vt:lpstr>
      <vt:lpstr>13 таб</vt:lpstr>
      <vt:lpstr>14 таб</vt:lpstr>
      <vt:lpstr>15 таб</vt:lpstr>
      <vt:lpstr>16 таб</vt:lpstr>
      <vt:lpstr>17 таб</vt:lpstr>
      <vt:lpstr> 18 таб</vt:lpstr>
      <vt:lpstr>19 таб</vt:lpstr>
      <vt:lpstr>19.1 таб</vt:lpstr>
      <vt:lpstr>20 таб</vt:lpstr>
      <vt:lpstr>21 таб</vt:lpstr>
      <vt:lpstr>21.1 таб</vt:lpstr>
      <vt:lpstr>22 таб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VVasileva</dc:creator>
  <cp:lastModifiedBy>Мамбеталиева Асира</cp:lastModifiedBy>
  <cp:lastPrinted>2026-09-09T05:23:39Z</cp:lastPrinted>
  <dcterms:created xsi:type="dcterms:W3CDTF">2009-02-10T04:07:43Z</dcterms:created>
  <dcterms:modified xsi:type="dcterms:W3CDTF">2026-09-14T11:24:51Z</dcterms:modified>
</cp:coreProperties>
</file>